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F417F08-2831-46CF-BF2C-2E5037261425}" xr6:coauthVersionLast="47" xr6:coauthVersionMax="47" xr10:uidLastSave="{00000000-0000-0000-0000-000000000000}"/>
  <bookViews>
    <workbookView xWindow="-90" yWindow="-90" windowWidth="19380" windowHeight="11580" xr2:uid="{00000000-000D-0000-FFFF-FFFF00000000}"/>
  </bookViews>
  <sheets>
    <sheet name="Cover Page" sheetId="1" r:id="rId1"/>
    <sheet name="Data Validation" sheetId="5" state="hidden" r:id="rId2"/>
    <sheet name="Version history" sheetId="6" r:id="rId3"/>
    <sheet name="Disclaimer" sheetId="11" r:id="rId4"/>
    <sheet name="Vulnerability Register Legend" sheetId="7" r:id="rId5"/>
    <sheet name="Vulnerability Register" sheetId="4" r:id="rId6"/>
    <sheet name="Summary of risks" sheetId="9" state="hidden" r:id="rId7"/>
    <sheet name="Heat map" sheetId="8" r:id="rId8"/>
    <sheet name="Overall risks" sheetId="10" r:id="rId9"/>
  </sheets>
  <definedNames>
    <definedName name="AAL" localSheetId="0">#REF!</definedName>
    <definedName name="AAL" localSheetId="3">#REF!</definedName>
    <definedName name="AAL" localSheetId="7">#REF!</definedName>
    <definedName name="AAL" localSheetId="8">#REF!</definedName>
    <definedName name="AAL" localSheetId="6">#REF!</definedName>
    <definedName name="AAL" localSheetId="2">#REF!</definedName>
    <definedName name="AAL" localSheetId="4">#REF!</definedName>
    <definedName name="AAL">#REF!</definedName>
    <definedName name="ACC" localSheetId="0">#REF!</definedName>
    <definedName name="ACC">#REF!</definedName>
    <definedName name="ACR" localSheetId="0">#REF!</definedName>
    <definedName name="ACR">#REF!</definedName>
    <definedName name="ALG" localSheetId="0">#REF!</definedName>
    <definedName name="ALG">#REF!</definedName>
    <definedName name="ANT" localSheetId="0">#REF!</definedName>
    <definedName name="ANT">#REF!</definedName>
    <definedName name="ATC" localSheetId="0">#REF!</definedName>
    <definedName name="ATC">#REF!</definedName>
    <definedName name="ATT" localSheetId="0">#REF!</definedName>
    <definedName name="ATT">#REF!</definedName>
    <definedName name="AUU" localSheetId="0">#REF!</definedName>
    <definedName name="AUU">#REF!</definedName>
    <definedName name="b" localSheetId="0">#REF!</definedName>
    <definedName name="b">#REF!</definedName>
    <definedName name="bb" localSheetId="0">#REF!</definedName>
    <definedName name="bb">#REF!</definedName>
    <definedName name="BCY" localSheetId="0">#REF!</definedName>
    <definedName name="BCY">#REF!</definedName>
    <definedName name="BDR" localSheetId="0">#REF!</definedName>
    <definedName name="BDR">#REF!</definedName>
    <definedName name="BNW" localSheetId="0">#REF!</definedName>
    <definedName name="BNW">#REF!</definedName>
    <definedName name="BSc_Elective" localSheetId="0">#REF!</definedName>
    <definedName name="BSc_Elective">#REF!</definedName>
    <definedName name="BscElective" localSheetId="0">#REF!</definedName>
    <definedName name="BscElective">#REF!</definedName>
    <definedName name="BScMajor" localSheetId="0">#REF!</definedName>
    <definedName name="BScMajor">#REF!</definedName>
    <definedName name="BScTrack" localSheetId="0">#REF!</definedName>
    <definedName name="BScTrack">#REF!</definedName>
    <definedName name="BSP" localSheetId="0">#REF!</definedName>
    <definedName name="BSP">#REF!</definedName>
    <definedName name="CCO" localSheetId="0">#REF!</definedName>
    <definedName name="CCO">#REF!</definedName>
    <definedName name="CCR" localSheetId="0">#REF!</definedName>
    <definedName name="CCR">#REF!</definedName>
    <definedName name="CDP" localSheetId="0">#REF!</definedName>
    <definedName name="CDP">#REF!</definedName>
    <definedName name="Checkbox">#REF!</definedName>
    <definedName name="CourseCodes" localSheetId="0">#REF!</definedName>
    <definedName name="CourseCodes">#REF!</definedName>
    <definedName name="CPM" localSheetId="0">#REF!</definedName>
    <definedName name="CPM">#REF!</definedName>
    <definedName name="CPP" localSheetId="0">#REF!</definedName>
    <definedName name="CPP">#REF!</definedName>
    <definedName name="CSE" localSheetId="0">#REF!</definedName>
    <definedName name="CSE">#REF!</definedName>
    <definedName name="CSF" localSheetId="0">#REF!</definedName>
    <definedName name="CSF">#REF!</definedName>
    <definedName name="CTH" localSheetId="0">#REF!</definedName>
    <definedName name="CTH">#REF!</definedName>
    <definedName name="DAT" localSheetId="0">#REF!</definedName>
    <definedName name="DAT">#REF!</definedName>
    <definedName name="DBA" localSheetId="0">#REF!</definedName>
    <definedName name="DBA">#REF!</definedName>
    <definedName name="DCO" localSheetId="0">#REF!</definedName>
    <definedName name="DCO">#REF!</definedName>
    <definedName name="DDL" localSheetId="0">#REF!</definedName>
    <definedName name="DDL">#REF!</definedName>
    <definedName name="DFS" localSheetId="0">#REF!</definedName>
    <definedName name="DFS">#REF!</definedName>
    <definedName name="DIA" localSheetId="0">#REF!</definedName>
    <definedName name="DIA">#REF!</definedName>
    <definedName name="DiplomaIT" localSheetId="0">#REF!</definedName>
    <definedName name="DiplomaIT">#REF!</definedName>
    <definedName name="DiplomaNonIT" localSheetId="0">#REF!</definedName>
    <definedName name="DiplomaNonIT">#REF!</definedName>
    <definedName name="DLL" localSheetId="0">#REF!</definedName>
    <definedName name="DLL">#REF!</definedName>
    <definedName name="DMS" localSheetId="0">#REF!</definedName>
    <definedName name="DMS">#REF!</definedName>
    <definedName name="DSA" localSheetId="0">#REF!</definedName>
    <definedName name="DSA">#REF!</definedName>
    <definedName name="DST" localSheetId="0">#REF!</definedName>
    <definedName name="DST">#REF!</definedName>
    <definedName name="DVF" localSheetId="0">#REF!</definedName>
    <definedName name="DVF">#REF!</definedName>
    <definedName name="ESI" localSheetId="0">#REF!</definedName>
    <definedName name="ESI">#REF!</definedName>
    <definedName name="FAC" localSheetId="0">#REF!</definedName>
    <definedName name="FAC">#REF!</definedName>
    <definedName name="FMD" localSheetId="0">#REF!</definedName>
    <definedName name="FMD">#REF!</definedName>
    <definedName name="FPM" localSheetId="0">#REF!</definedName>
    <definedName name="FPM">#REF!</definedName>
    <definedName name="GoToProgram" localSheetId="0">#REF!</definedName>
    <definedName name="GoToProgram">#REF!</definedName>
    <definedName name="HAA" localSheetId="0">#REF!</definedName>
    <definedName name="HAA">#REF!</definedName>
    <definedName name="HFS" localSheetId="0">#REF!</definedName>
    <definedName name="HFS">#REF!</definedName>
    <definedName name="HOF" localSheetId="0">#REF!</definedName>
    <definedName name="HOF">#REF!</definedName>
    <definedName name="HOP" localSheetId="0">#REF!</definedName>
    <definedName name="HOP">#REF!</definedName>
    <definedName name="HRE" localSheetId="0">#REF!</definedName>
    <definedName name="HRE">#REF!</definedName>
    <definedName name="IAA" localSheetId="0">#REF!</definedName>
    <definedName name="IAA">#REF!</definedName>
    <definedName name="IAC" localSheetId="0">#REF!</definedName>
    <definedName name="IAC">#REF!</definedName>
    <definedName name="IAS" localSheetId="0">#REF!</definedName>
    <definedName name="IAS">#REF!</definedName>
    <definedName name="ICS" localSheetId="0">#REF!</definedName>
    <definedName name="ICS">#REF!</definedName>
    <definedName name="IDR" localSheetId="0">#REF!</definedName>
    <definedName name="IDR">#REF!</definedName>
    <definedName name="IDS" localSheetId="0">#REF!</definedName>
    <definedName name="IDS">#REF!</definedName>
    <definedName name="IMM" localSheetId="0">#REF!</definedName>
    <definedName name="IMM">#REF!</definedName>
    <definedName name="ISC" localSheetId="0">#REF!</definedName>
    <definedName name="ISC">#REF!</definedName>
    <definedName name="ISS" localSheetId="0">#REF!</definedName>
    <definedName name="ISS">#REF!</definedName>
    <definedName name="ITC" localSheetId="0">#REF!</definedName>
    <definedName name="ITC">#REF!</definedName>
    <definedName name="LCS" localSheetId="0">#REF!</definedName>
    <definedName name="LCS">#REF!</definedName>
    <definedName name="listIndex" localSheetId="0">#REF!</definedName>
    <definedName name="listIndex">#REF!</definedName>
    <definedName name="ListOfPages" localSheetId="0">#REF!</definedName>
    <definedName name="ListOfPages">#REF!</definedName>
    <definedName name="LLP" localSheetId="0">#REF!</definedName>
    <definedName name="LLP">#REF!</definedName>
    <definedName name="LSA" localSheetId="0">#REF!</definedName>
    <definedName name="LSA">#REF!</definedName>
    <definedName name="MEF" localSheetId="0">#REF!</definedName>
    <definedName name="MEF">#REF!</definedName>
    <definedName name="MLL" localSheetId="0">#REF!</definedName>
    <definedName name="MLL">#REF!</definedName>
    <definedName name="MOT" localSheetId="0">#REF!</definedName>
    <definedName name="MOT">#REF!</definedName>
    <definedName name="NDF" localSheetId="0">#REF!</definedName>
    <definedName name="NDF">#REF!</definedName>
    <definedName name="NSA" localSheetId="0">#REF!</definedName>
    <definedName name="NSA">#REF!</definedName>
    <definedName name="NTP" localSheetId="0">#REF!</definedName>
    <definedName name="NTP">#REF!</definedName>
    <definedName name="NWF" localSheetId="0">#REF!</definedName>
    <definedName name="NWF">#REF!</definedName>
    <definedName name="OSA" localSheetId="0">#REF!</definedName>
    <definedName name="OSA">#REF!</definedName>
    <definedName name="OSC" localSheetId="0">#REF!</definedName>
    <definedName name="OSC">#REF!</definedName>
    <definedName name="OSH" localSheetId="0">#REF!</definedName>
    <definedName name="OSH">#REF!</definedName>
    <definedName name="OST" localSheetId="0">#REF!</definedName>
    <definedName name="OST">#REF!</definedName>
    <definedName name="PLE" localSheetId="0">#REF!</definedName>
    <definedName name="PLE">#REF!</definedName>
    <definedName name="PRI" localSheetId="0">#REF!</definedName>
    <definedName name="PRI">#REF!</definedName>
    <definedName name="PTT" localSheetId="0">#REF!</definedName>
    <definedName name="PTT">#REF!</definedName>
    <definedName name="QAT" localSheetId="0">#REF!</definedName>
    <definedName name="QAT">#REF!</definedName>
    <definedName name="Range" localSheetId="0">#REF!</definedName>
    <definedName name="Range">#REF!</definedName>
    <definedName name="RFP" localSheetId="0">#REF!</definedName>
    <definedName name="RFP">#REF!</definedName>
    <definedName name="SAS" localSheetId="0">#REF!</definedName>
    <definedName name="SAS">#REF!</definedName>
    <definedName name="SCC" localSheetId="0">#REF!</definedName>
    <definedName name="SCC">#REF!</definedName>
    <definedName name="SCP" localSheetId="0">#REF!</definedName>
    <definedName name="SCP">#REF!</definedName>
    <definedName name="SCS" localSheetId="0">#REF!</definedName>
    <definedName name="SCS">#REF!</definedName>
    <definedName name="Select_an_elective_Unit" localSheetId="0">#REF!</definedName>
    <definedName name="Select_an_elective_Unit">#REF!</definedName>
    <definedName name="SPG" localSheetId="0">#REF!</definedName>
    <definedName name="SPG">#REF!</definedName>
    <definedName name="SPM" localSheetId="0">#REF!</definedName>
    <definedName name="SPM">#REF!</definedName>
    <definedName name="SPP" localSheetId="0">#REF!</definedName>
    <definedName name="SPP">#REF!</definedName>
    <definedName name="SRA" localSheetId="0">#REF!</definedName>
    <definedName name="SRA">#REF!</definedName>
    <definedName name="SRE" localSheetId="0">#REF!</definedName>
    <definedName name="SRE">#REF!</definedName>
    <definedName name="SSA" localSheetId="0">#REF!</definedName>
    <definedName name="SSA">#REF!</definedName>
    <definedName name="SSE" localSheetId="0">#REF!</definedName>
    <definedName name="SSE">#REF!</definedName>
    <definedName name="Type" localSheetId="0">#REF!</definedName>
    <definedName name="Type">#REF!</definedName>
    <definedName name="VLA" localSheetId="0">#REF!</definedName>
    <definedName name="VLA">#REF!</definedName>
    <definedName name="VTT" localSheetId="0">#REF!</definedName>
    <definedName name="VTT">#REF!</definedName>
    <definedName name="WAS" localSheetId="0">#REF!</definedName>
    <definedName name="WAS">#REF!</definedName>
    <definedName name="WSA" localSheetId="0">#REF!</definedName>
    <definedName name="WSA">#REF!</definedName>
    <definedName name="WSN" localSheetId="0">#REF!</definedName>
    <definedName name="WS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4" l="1"/>
  <c r="B8" i="10" l="1"/>
  <c r="D8" i="8"/>
  <c r="B8" i="4"/>
  <c r="B12" i="6"/>
  <c r="H14" i="8" l="1"/>
  <c r="G14" i="8"/>
  <c r="F14" i="8"/>
  <c r="E14" i="8"/>
  <c r="D14" i="8"/>
  <c r="H13" i="8"/>
  <c r="G13" i="8"/>
  <c r="F13" i="8"/>
  <c r="E13" i="8"/>
  <c r="D13" i="8"/>
  <c r="H12" i="8"/>
  <c r="G12" i="8"/>
  <c r="F12" i="8"/>
  <c r="E12" i="8"/>
  <c r="D12" i="8"/>
  <c r="H11" i="8"/>
  <c r="G11" i="8"/>
  <c r="F11" i="8"/>
  <c r="E11" i="8"/>
  <c r="D11" i="8"/>
  <c r="H10" i="8"/>
  <c r="G10" i="8"/>
  <c r="F10" i="8"/>
  <c r="E10" i="8"/>
  <c r="D10" i="8"/>
  <c r="N15" i="4"/>
  <c r="N14" i="4"/>
  <c r="N13" i="4"/>
  <c r="N12" i="4"/>
  <c r="C6" i="9" l="1"/>
  <c r="C5" i="9"/>
  <c r="C4" i="9"/>
  <c r="C7" i="9"/>
  <c r="C3" i="9"/>
</calcChain>
</file>

<file path=xl/sharedStrings.xml><?xml version="1.0" encoding="utf-8"?>
<sst xmlns="http://schemas.openxmlformats.org/spreadsheetml/2006/main" count="150" uniqueCount="107">
  <si>
    <t>Insert organization's
logo here</t>
  </si>
  <si>
    <t>Vulnerability Register Template</t>
  </si>
  <si>
    <t>&lt;organization name&gt;</t>
  </si>
  <si>
    <t>Classification:</t>
  </si>
  <si>
    <t>Secret</t>
  </si>
  <si>
    <t>Version:</t>
  </si>
  <si>
    <t>1.0</t>
  </si>
  <si>
    <t>Date:</t>
  </si>
  <si>
    <t>CLASSIFICATION</t>
  </si>
  <si>
    <t>RISK SEVERITY KEY</t>
  </si>
  <si>
    <t>RISK LIKELIHOOD KEY</t>
  </si>
  <si>
    <t>RISK LEVEL KEY</t>
  </si>
  <si>
    <t>STATUS</t>
  </si>
  <si>
    <t>Choose Classification</t>
  </si>
  <si>
    <t>Critical</t>
  </si>
  <si>
    <t>OPEN</t>
  </si>
  <si>
    <t>Top Secret</t>
  </si>
  <si>
    <t>High</t>
  </si>
  <si>
    <t>IN PROGRESS</t>
  </si>
  <si>
    <t>Medium</t>
  </si>
  <si>
    <t>ON HOLD</t>
  </si>
  <si>
    <t>Confidential</t>
  </si>
  <si>
    <t>Low</t>
  </si>
  <si>
    <t>RESOLVED</t>
  </si>
  <si>
    <t>Public</t>
  </si>
  <si>
    <t>Very low</t>
  </si>
  <si>
    <t>Document Control</t>
  </si>
  <si>
    <t>Classification</t>
  </si>
  <si>
    <t>History of changes</t>
  </si>
  <si>
    <t>Issue</t>
  </si>
  <si>
    <t>Date</t>
  </si>
  <si>
    <t>Amended By</t>
  </si>
  <si>
    <t>Amendment Details</t>
  </si>
  <si>
    <t>Disclaimer</t>
  </si>
  <si>
    <t>Legend</t>
  </si>
  <si>
    <t>Column name</t>
  </si>
  <si>
    <t>Description</t>
  </si>
  <si>
    <t>Vulnerability ID</t>
  </si>
  <si>
    <t>Unique number assigned to the vulnerability</t>
  </si>
  <si>
    <t>Title</t>
  </si>
  <si>
    <t>Title of the vulnerability</t>
  </si>
  <si>
    <t>Vulnerability Description</t>
  </si>
  <si>
    <t>Detailed description of the vulnerability</t>
  </si>
  <si>
    <t>Vendor Link</t>
  </si>
  <si>
    <t>Link to the vendor documentation for the vulnerability</t>
  </si>
  <si>
    <t>CVE Number</t>
  </si>
  <si>
    <t>CVSS Score</t>
  </si>
  <si>
    <t>CVSS score number to determine the criticality of the vulnerability</t>
  </si>
  <si>
    <t>Affected technology</t>
  </si>
  <si>
    <t>Describe which technologies are affected by the given vulnerability</t>
  </si>
  <si>
    <t>Affected Assets</t>
  </si>
  <si>
    <t>List the assets which are affected by the vulnerability (i.e all Exchange Servers, etc)</t>
  </si>
  <si>
    <t>Threat Analysis</t>
  </si>
  <si>
    <t>Describe the potential effect of the vulnerability on the part or entire environment</t>
  </si>
  <si>
    <t>Risk Severity</t>
  </si>
  <si>
    <t>Based on the Threat Analysis assign the severity level in correspondence with the Risk Management Policy</t>
  </si>
  <si>
    <t>Risk Likelihood</t>
  </si>
  <si>
    <t>Based on the Threat Analysis assign the likelihood level in correspondence with the Risk Management Policy</t>
  </si>
  <si>
    <t>Risk Level</t>
  </si>
  <si>
    <t>Based on the Threat Analysis assign the risk level in correspondence with the Risk Management Policy</t>
  </si>
  <si>
    <t>Owner</t>
  </si>
  <si>
    <t>Assign clear ownership to the vulnerability who is responsible for the remedation</t>
  </si>
  <si>
    <t>Status</t>
  </si>
  <si>
    <t>Provide status for the remediation stages (i.e Threat Analysis is in progress, etc)</t>
  </si>
  <si>
    <t>First Observation Date</t>
  </si>
  <si>
    <t>Publish date when vendor released information about new vulnerability</t>
  </si>
  <si>
    <t>Due date</t>
  </si>
  <si>
    <t>Set a due date by the vulnerability shall be remediated</t>
  </si>
  <si>
    <t>Resolution Date</t>
  </si>
  <si>
    <t>Date when the identified vulnerability was remediated or it was added to the exception list</t>
  </si>
  <si>
    <t>Comments</t>
  </si>
  <si>
    <t xml:space="preserve">Free text field to provide status description for the remediation stages (i.e Threat Analysis is in progress, etc)                </t>
  </si>
  <si>
    <t>CVE Score</t>
  </si>
  <si>
    <t>Threat Severity 
(Used for Dynamic Prioritizaton)</t>
  </si>
  <si>
    <t>VULN01</t>
  </si>
  <si>
    <t>Netlogon Elevation of Privilege Vulnerability</t>
  </si>
  <si>
    <t>Cryptographic authentication scheme in Netlogon can be exploited to take control of a Windows domain controller.</t>
  </si>
  <si>
    <t>https://msrc.microsoft.com/update-guide/vulnerability/CVE-2020-1472</t>
  </si>
  <si>
    <t>2020-1472</t>
  </si>
  <si>
    <t>CVSS:3.0 10.0</t>
  </si>
  <si>
    <t>Microsoft Active Directory</t>
  </si>
  <si>
    <t>All Domain Controllers</t>
  </si>
  <si>
    <t>Threat actor can compromise the entire Active Directory environment of &lt;organization name&gt;</t>
  </si>
  <si>
    <t>IT department</t>
  </si>
  <si>
    <t>IT department implemented the patch released by the vendor successfully.</t>
  </si>
  <si>
    <t>VULN02</t>
  </si>
  <si>
    <t>Microsoft Exchange Server Remote Code Execution Vulnerability</t>
  </si>
  <si>
    <t>The Microsoft Exchange server attack chain beings with the exploration of this flaw, also known as a server-side-request-forgery (SSRF) vulnerability.</t>
  </si>
  <si>
    <t>https://msrc.microsoft.com/update-guide/vulnerability/CVE-2021-26855</t>
  </si>
  <si>
    <t>2021-26855</t>
  </si>
  <si>
    <t>CVSS:3.0 9.1</t>
  </si>
  <si>
    <t>Microsoft Exchange</t>
  </si>
  <si>
    <t>Zero affected systems</t>
  </si>
  <si>
    <t>Port 443 is not opened on any of the Microsoft Exchange servers of &lt;organization name&gt;</t>
  </si>
  <si>
    <t xml:space="preserve"> - </t>
  </si>
  <si>
    <t>Due to the low likelyhood rating the patch will be rolled out in the next patch window. No emergency patching is required</t>
  </si>
  <si>
    <t>VULN03</t>
  </si>
  <si>
    <t>VULN04</t>
  </si>
  <si>
    <t>VULN05</t>
  </si>
  <si>
    <t>Risk level</t>
  </si>
  <si>
    <t>Very Low</t>
  </si>
  <si>
    <t>Risk register heat map</t>
  </si>
  <si>
    <t>Risk severity</t>
  </si>
  <si>
    <t>Risk likelihood</t>
  </si>
  <si>
    <t xml:space="preserve"> </t>
  </si>
  <si>
    <t>This template has been developed by the National Cybersecurity Authority (NCA) as an illustrative example that can be used by organizations as a reference and guide. This template must be customized and aligned with the &lt;organization name&gt;’s business and relevant legislative and regulatory requirements. This template must be approved by the head of the organization (Authorizing official) or his/her delegate. The NCA is not responsible for any use of this template as is, and it affirms that this template is solely an illustrative example.</t>
  </si>
  <si>
    <t>CVE reference number which is the international unique identifier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</si>
</sst>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31"/>
      <color rgb="FF2B3B82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sz val="12"/>
      <name val="Calibri"/>
      <family val="2"/>
      <charset val="238"/>
    </font>
    <font>
      <sz val="11"/>
      <color theme="1"/>
      <name val="Calibri"/>
      <family val="2"/>
    </font>
    <font>
      <u/>
      <sz val="12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6"/>
      <color theme="0"/>
      <name val="Arial"/>
      <family val="2"/>
      <charset val="238"/>
    </font>
    <font>
      <b/>
      <sz val="14"/>
      <color rgb="FFFFFFFF"/>
      <name val="Arial"/>
      <family val="2"/>
    </font>
    <font>
      <sz val="12"/>
      <color theme="1"/>
      <name val="Arial"/>
      <family val="2"/>
    </font>
    <font>
      <b/>
      <sz val="13"/>
      <color rgb="FF373E49"/>
      <name val="Arial"/>
      <family val="2"/>
    </font>
    <font>
      <i/>
      <sz val="13"/>
      <color rgb="FF373E49"/>
      <name val="Arial"/>
      <family val="2"/>
    </font>
    <font>
      <b/>
      <sz val="14"/>
      <color rgb="FFFFFFFF"/>
      <name val="Arial"/>
      <family val="2"/>
      <charset val="238"/>
    </font>
    <font>
      <b/>
      <sz val="14"/>
      <name val="Calibri"/>
      <family val="2"/>
      <charset val="238"/>
    </font>
    <font>
      <b/>
      <i/>
      <sz val="13"/>
      <color rgb="FF373E49"/>
      <name val="Arial"/>
      <family val="2"/>
      <charset val="238"/>
    </font>
    <font>
      <i/>
      <sz val="13"/>
      <color rgb="FF373E49"/>
      <name val="Arial"/>
      <family val="2"/>
      <charset val="238"/>
    </font>
    <font>
      <b/>
      <sz val="14"/>
      <color rgb="FFFFFFFF"/>
      <name val="Arial"/>
      <family val="2"/>
    </font>
    <font>
      <b/>
      <sz val="14"/>
      <name val="Arial"/>
      <family val="2"/>
    </font>
    <font>
      <b/>
      <sz val="18"/>
      <color rgb="FFFFFFFF"/>
      <name val="Arial"/>
      <family val="2"/>
    </font>
    <font>
      <sz val="12"/>
      <color rgb="FF373E49"/>
      <name val="Arial"/>
      <family val="2"/>
      <charset val="238"/>
    </font>
    <font>
      <sz val="11"/>
      <color rgb="FF373E49"/>
      <name val="Arial"/>
      <family val="2"/>
      <charset val="238"/>
    </font>
    <font>
      <sz val="13"/>
      <color rgb="FF373E49"/>
      <name val="Arial"/>
      <family val="2"/>
    </font>
    <font>
      <sz val="12"/>
      <color rgb="FF373E49"/>
      <name val="Calibri"/>
      <family val="2"/>
      <charset val="238"/>
    </font>
    <font>
      <sz val="12"/>
      <color rgb="FF373E49"/>
      <name val="Calibri"/>
      <family val="2"/>
      <charset val="238"/>
      <scheme val="minor"/>
    </font>
    <font>
      <sz val="16"/>
      <color rgb="FF373E49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CCCCC"/>
        <bgColor rgb="FFD8D8D8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373E49"/>
        <bgColor theme="0"/>
      </patternFill>
    </fill>
    <fill>
      <patternFill patternType="solid">
        <fgColor rgb="FF373E4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3D3C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4"/>
    <xf numFmtId="0" fontId="4" fillId="0" borderId="4"/>
  </cellStyleXfs>
  <cellXfs count="17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6" fillId="5" borderId="0" xfId="0" applyFont="1" applyFill="1"/>
    <xf numFmtId="0" fontId="11" fillId="2" borderId="4" xfId="0" applyFont="1" applyFill="1" applyBorder="1" applyAlignment="1">
      <alignment horizontal="left" vertical="center"/>
    </xf>
    <xf numFmtId="0" fontId="12" fillId="2" borderId="6" xfId="0" applyFont="1" applyFill="1" applyBorder="1"/>
    <xf numFmtId="0" fontId="2" fillId="3" borderId="4" xfId="2" applyFont="1" applyFill="1"/>
    <xf numFmtId="0" fontId="2" fillId="5" borderId="4" xfId="2" applyFont="1" applyFill="1"/>
    <xf numFmtId="0" fontId="1" fillId="5" borderId="4" xfId="2" applyFill="1"/>
    <xf numFmtId="0" fontId="2" fillId="0" borderId="17" xfId="2" applyFont="1" applyBorder="1"/>
    <xf numFmtId="0" fontId="2" fillId="0" borderId="4" xfId="2" applyFont="1"/>
    <xf numFmtId="0" fontId="2" fillId="0" borderId="18" xfId="2" applyFont="1" applyBorder="1"/>
    <xf numFmtId="0" fontId="1" fillId="0" borderId="17" xfId="2" applyBorder="1"/>
    <xf numFmtId="0" fontId="1" fillId="0" borderId="4" xfId="2"/>
    <xf numFmtId="0" fontId="1" fillId="0" borderId="18" xfId="2" applyBorder="1"/>
    <xf numFmtId="0" fontId="2" fillId="0" borderId="22" xfId="2" applyFont="1" applyBorder="1"/>
    <xf numFmtId="0" fontId="2" fillId="0" borderId="23" xfId="2" applyFont="1" applyBorder="1"/>
    <xf numFmtId="0" fontId="2" fillId="0" borderId="24" xfId="2" applyFont="1" applyBorder="1"/>
    <xf numFmtId="0" fontId="7" fillId="0" borderId="17" xfId="2" applyFont="1" applyBorder="1"/>
    <xf numFmtId="0" fontId="4" fillId="5" borderId="4" xfId="3" applyFill="1"/>
    <xf numFmtId="0" fontId="4" fillId="0" borderId="4" xfId="3"/>
    <xf numFmtId="0" fontId="8" fillId="0" borderId="4" xfId="3" applyFont="1" applyAlignment="1">
      <alignment horizontal="center" vertical="center"/>
    </xf>
    <xf numFmtId="0" fontId="4" fillId="0" borderId="23" xfId="3" applyBorder="1"/>
    <xf numFmtId="0" fontId="4" fillId="3" borderId="4" xfId="3" applyFill="1"/>
    <xf numFmtId="0" fontId="7" fillId="6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left" vertical="center" wrapText="1"/>
    </xf>
    <xf numFmtId="0" fontId="1" fillId="4" borderId="4" xfId="0" applyFont="1" applyFill="1" applyBorder="1"/>
    <xf numFmtId="0" fontId="1" fillId="5" borderId="0" xfId="0" applyFont="1" applyFill="1"/>
    <xf numFmtId="0" fontId="1" fillId="3" borderId="4" xfId="2" applyFill="1"/>
    <xf numFmtId="0" fontId="1" fillId="0" borderId="23" xfId="2" applyBorder="1"/>
    <xf numFmtId="0" fontId="15" fillId="0" borderId="26" xfId="1" applyFont="1" applyFill="1" applyBorder="1" applyAlignment="1">
      <alignment horizontal="left" vertical="center" wrapText="1"/>
    </xf>
    <xf numFmtId="0" fontId="13" fillId="0" borderId="26" xfId="0" applyFont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7" fillId="0" borderId="14" xfId="0" applyFont="1" applyBorder="1"/>
    <xf numFmtId="0" fontId="17" fillId="0" borderId="15" xfId="0" applyFont="1" applyBorder="1"/>
    <xf numFmtId="0" fontId="17" fillId="0" borderId="16" xfId="0" applyFont="1" applyBorder="1"/>
    <xf numFmtId="0" fontId="17" fillId="3" borderId="0" xfId="0" applyFont="1" applyFill="1"/>
    <xf numFmtId="0" fontId="17" fillId="5" borderId="0" xfId="0" applyFont="1" applyFill="1"/>
    <xf numFmtId="0" fontId="17" fillId="0" borderId="17" xfId="0" applyFont="1" applyBorder="1"/>
    <xf numFmtId="0" fontId="17" fillId="0" borderId="4" xfId="0" applyFont="1" applyBorder="1"/>
    <xf numFmtId="0" fontId="17" fillId="0" borderId="18" xfId="0" applyFont="1" applyBorder="1"/>
    <xf numFmtId="0" fontId="0" fillId="0" borderId="17" xfId="0" applyBorder="1"/>
    <xf numFmtId="0" fontId="0" fillId="0" borderId="4" xfId="0" applyBorder="1"/>
    <xf numFmtId="0" fontId="0" fillId="0" borderId="18" xfId="0" applyBorder="1"/>
    <xf numFmtId="0" fontId="0" fillId="2" borderId="14" xfId="0" applyFill="1" applyBorder="1" applyAlignment="1">
      <alignment wrapText="1"/>
    </xf>
    <xf numFmtId="0" fontId="0" fillId="2" borderId="15" xfId="0" applyFill="1" applyBorder="1" applyAlignment="1">
      <alignment wrapText="1"/>
    </xf>
    <xf numFmtId="0" fontId="0" fillId="2" borderId="15" xfId="0" applyFill="1" applyBorder="1" applyAlignment="1">
      <alignment vertical="center" wrapText="1"/>
    </xf>
    <xf numFmtId="0" fontId="0" fillId="2" borderId="16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7" fillId="0" borderId="19" xfId="0" applyFont="1" applyBorder="1" applyAlignment="1">
      <alignment horizontal="center" vertical="center"/>
    </xf>
    <xf numFmtId="0" fontId="0" fillId="0" borderId="22" xfId="0" applyBorder="1"/>
    <xf numFmtId="0" fontId="14" fillId="3" borderId="0" xfId="0" applyFont="1" applyFill="1"/>
    <xf numFmtId="0" fontId="14" fillId="0" borderId="22" xfId="0" applyFont="1" applyBorder="1"/>
    <xf numFmtId="0" fontId="0" fillId="0" borderId="23" xfId="0" applyBorder="1"/>
    <xf numFmtId="0" fontId="1" fillId="0" borderId="24" xfId="2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10" xfId="0" applyFont="1" applyFill="1" applyBorder="1"/>
    <xf numFmtId="0" fontId="2" fillId="2" borderId="4" xfId="0" applyFont="1" applyFill="1" applyBorder="1"/>
    <xf numFmtId="0" fontId="2" fillId="2" borderId="11" xfId="0" applyFont="1" applyFill="1" applyBorder="1"/>
    <xf numFmtId="0" fontId="2" fillId="4" borderId="4" xfId="0" applyFont="1" applyFill="1" applyBorder="1"/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0" borderId="14" xfId="2" applyFont="1" applyBorder="1" applyAlignment="1"/>
    <xf numFmtId="0" fontId="2" fillId="0" borderId="15" xfId="2" applyFont="1" applyBorder="1" applyAlignment="1"/>
    <xf numFmtId="0" fontId="2" fillId="0" borderId="16" xfId="2" applyFont="1" applyBorder="1" applyAlignment="1"/>
    <xf numFmtId="0" fontId="2" fillId="0" borderId="17" xfId="2" applyFont="1" applyBorder="1" applyAlignment="1"/>
    <xf numFmtId="0" fontId="2" fillId="0" borderId="4" xfId="2" applyFont="1" applyBorder="1" applyAlignment="1"/>
    <xf numFmtId="0" fontId="2" fillId="0" borderId="18" xfId="2" applyFont="1" applyBorder="1" applyAlignment="1"/>
    <xf numFmtId="0" fontId="21" fillId="0" borderId="10" xfId="2" applyFont="1" applyBorder="1"/>
    <xf numFmtId="0" fontId="21" fillId="0" borderId="4" xfId="2" applyFont="1"/>
    <xf numFmtId="0" fontId="21" fillId="0" borderId="11" xfId="2" applyFont="1" applyBorder="1"/>
    <xf numFmtId="0" fontId="22" fillId="13" borderId="12" xfId="2" applyFont="1" applyFill="1" applyBorder="1" applyAlignment="1">
      <alignment horizontal="center" vertical="center"/>
    </xf>
    <xf numFmtId="0" fontId="22" fillId="13" borderId="8" xfId="2" applyFont="1" applyFill="1" applyBorder="1" applyAlignment="1">
      <alignment horizontal="center" vertical="center"/>
    </xf>
    <xf numFmtId="0" fontId="22" fillId="13" borderId="19" xfId="2" applyFont="1" applyFill="1" applyBorder="1" applyAlignment="1">
      <alignment horizontal="center" vertical="center"/>
    </xf>
    <xf numFmtId="0" fontId="20" fillId="12" borderId="8" xfId="2" applyFont="1" applyFill="1" applyBorder="1" applyAlignment="1">
      <alignment horizontal="center" readingOrder="1"/>
    </xf>
    <xf numFmtId="0" fontId="23" fillId="0" borderId="12" xfId="0" applyFont="1" applyBorder="1" applyAlignment="1">
      <alignment horizontal="left" vertical="center" wrapText="1" readingOrder="1"/>
    </xf>
    <xf numFmtId="0" fontId="26" fillId="13" borderId="12" xfId="2" applyFont="1" applyFill="1" applyBorder="1" applyAlignment="1">
      <alignment horizontal="center"/>
    </xf>
    <xf numFmtId="0" fontId="27" fillId="0" borderId="12" xfId="0" applyFont="1" applyBorder="1"/>
    <xf numFmtId="0" fontId="30" fillId="12" borderId="4" xfId="0" applyFont="1" applyFill="1" applyBorder="1" applyAlignment="1">
      <alignment horizontal="center" vertical="center" wrapText="1"/>
    </xf>
    <xf numFmtId="0" fontId="22" fillId="14" borderId="2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164" fontId="31" fillId="2" borderId="4" xfId="0" applyNumberFormat="1" applyFont="1" applyFill="1" applyBorder="1" applyAlignment="1">
      <alignment horizontal="left" vertical="center"/>
    </xf>
    <xf numFmtId="14" fontId="32" fillId="2" borderId="4" xfId="0" applyNumberFormat="1" applyFont="1" applyFill="1" applyBorder="1" applyAlignment="1">
      <alignment horizontal="left" vertical="center"/>
    </xf>
    <xf numFmtId="0" fontId="33" fillId="0" borderId="12" xfId="2" applyFont="1" applyBorder="1"/>
    <xf numFmtId="0" fontId="33" fillId="0" borderId="8" xfId="2" applyFont="1" applyBorder="1"/>
    <xf numFmtId="0" fontId="33" fillId="0" borderId="19" xfId="2" applyFont="1" applyBorder="1"/>
    <xf numFmtId="0" fontId="34" fillId="0" borderId="26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center" vertical="center" wrapText="1"/>
    </xf>
    <xf numFmtId="14" fontId="34" fillId="0" borderId="26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4" fontId="34" fillId="0" borderId="12" xfId="0" applyNumberFormat="1" applyFont="1" applyBorder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1" fillId="0" borderId="4" xfId="3" applyFont="1" applyAlignment="1">
      <alignment horizontal="center" vertical="center" textRotation="90"/>
    </xf>
    <xf numFmtId="0" fontId="31" fillId="0" borderId="4" xfId="3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 vertical="center"/>
    </xf>
    <xf numFmtId="0" fontId="10" fillId="0" borderId="4" xfId="0" applyFont="1" applyBorder="1" applyAlignment="1"/>
    <xf numFmtId="0" fontId="10" fillId="0" borderId="11" xfId="0" applyFont="1" applyBorder="1" applyAlignment="1"/>
    <xf numFmtId="0" fontId="19" fillId="11" borderId="10" xfId="0" applyFont="1" applyFill="1" applyBorder="1" applyAlignment="1">
      <alignment horizontal="center" vertical="top"/>
    </xf>
    <xf numFmtId="0" fontId="12" fillId="12" borderId="4" xfId="0" applyFont="1" applyFill="1" applyBorder="1" applyAlignment="1"/>
    <xf numFmtId="0" fontId="12" fillId="12" borderId="11" xfId="0" applyFont="1" applyFill="1" applyBorder="1" applyAlignment="1"/>
    <xf numFmtId="0" fontId="2" fillId="2" borderId="4" xfId="0" applyFont="1" applyFill="1" applyBorder="1" applyAlignment="1">
      <alignment horizontal="left"/>
    </xf>
    <xf numFmtId="0" fontId="31" fillId="2" borderId="4" xfId="0" applyFont="1" applyFill="1" applyBorder="1" applyAlignment="1">
      <alignment horizontal="left"/>
    </xf>
    <xf numFmtId="0" fontId="31" fillId="0" borderId="4" xfId="0" applyFont="1" applyBorder="1" applyAlignment="1"/>
    <xf numFmtId="0" fontId="33" fillId="0" borderId="20" xfId="2" applyFont="1" applyBorder="1" applyAlignment="1">
      <alignment horizontal="center"/>
    </xf>
    <xf numFmtId="0" fontId="33" fillId="0" borderId="21" xfId="2" applyFont="1" applyBorder="1" applyAlignment="1">
      <alignment horizontal="center"/>
    </xf>
    <xf numFmtId="0" fontId="1" fillId="0" borderId="4" xfId="2" applyAlignment="1"/>
    <xf numFmtId="0" fontId="18" fillId="0" borderId="4" xfId="0" applyFont="1" applyBorder="1" applyAlignment="1">
      <alignment horizontal="center" wrapText="1"/>
    </xf>
    <xf numFmtId="0" fontId="22" fillId="13" borderId="20" xfId="2" applyFont="1" applyFill="1" applyBorder="1" applyAlignment="1">
      <alignment horizontal="center" vertical="center"/>
    </xf>
    <xf numFmtId="0" fontId="22" fillId="13" borderId="21" xfId="2" applyFont="1" applyFill="1" applyBorder="1" applyAlignment="1">
      <alignment horizontal="center" vertical="center"/>
    </xf>
    <xf numFmtId="0" fontId="20" fillId="12" borderId="8" xfId="2" applyFont="1" applyFill="1" applyBorder="1" applyAlignment="1">
      <alignment horizontal="center"/>
    </xf>
    <xf numFmtId="0" fontId="20" fillId="12" borderId="13" xfId="2" applyFont="1" applyFill="1" applyBorder="1" applyAlignment="1"/>
    <xf numFmtId="0" fontId="20" fillId="12" borderId="9" xfId="2" applyFont="1" applyFill="1" applyBorder="1" applyAlignment="1"/>
    <xf numFmtId="0" fontId="22" fillId="13" borderId="30" xfId="2" applyFont="1" applyFill="1" applyBorder="1" applyAlignment="1">
      <alignment horizontal="center"/>
    </xf>
    <xf numFmtId="0" fontId="22" fillId="13" borderId="31" xfId="2" applyFont="1" applyFill="1" applyBorder="1" applyAlignment="1">
      <alignment horizontal="center"/>
    </xf>
    <xf numFmtId="0" fontId="22" fillId="13" borderId="32" xfId="2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0" fillId="12" borderId="1" xfId="2" applyFont="1" applyFill="1" applyBorder="1" applyAlignment="1">
      <alignment horizontal="center" vertical="center"/>
    </xf>
    <xf numFmtId="0" fontId="20" fillId="12" borderId="2" xfId="2" applyFont="1" applyFill="1" applyBorder="1" applyAlignment="1">
      <alignment horizontal="center" vertical="center"/>
    </xf>
    <xf numFmtId="0" fontId="20" fillId="12" borderId="3" xfId="2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wrapText="1"/>
    </xf>
    <xf numFmtId="0" fontId="11" fillId="0" borderId="4" xfId="2" applyFont="1" applyBorder="1" applyAlignment="1">
      <alignment horizontal="left" wrapText="1"/>
    </xf>
    <xf numFmtId="0" fontId="27" fillId="0" borderId="8" xfId="0" applyFont="1" applyBorder="1" applyAlignment="1"/>
    <xf numFmtId="0" fontId="27" fillId="0" borderId="13" xfId="0" applyFont="1" applyBorder="1" applyAlignment="1"/>
    <xf numFmtId="0" fontId="27" fillId="0" borderId="9" xfId="0" applyFont="1" applyBorder="1" applyAlignment="1"/>
    <xf numFmtId="0" fontId="24" fillId="12" borderId="8" xfId="2" applyFont="1" applyFill="1" applyBorder="1" applyAlignment="1">
      <alignment horizontal="center"/>
    </xf>
    <xf numFmtId="0" fontId="25" fillId="12" borderId="13" xfId="2" applyFont="1" applyFill="1" applyBorder="1" applyAlignment="1"/>
    <xf numFmtId="0" fontId="25" fillId="12" borderId="9" xfId="2" applyFont="1" applyFill="1" applyBorder="1" applyAlignment="1"/>
    <xf numFmtId="0" fontId="26" fillId="13" borderId="8" xfId="2" applyFont="1" applyFill="1" applyBorder="1" applyAlignment="1">
      <alignment horizontal="center"/>
    </xf>
    <xf numFmtId="0" fontId="26" fillId="13" borderId="13" xfId="2" applyFont="1" applyFill="1" applyBorder="1" applyAlignment="1">
      <alignment horizontal="center"/>
    </xf>
    <xf numFmtId="0" fontId="26" fillId="13" borderId="9" xfId="2" applyFont="1" applyFill="1" applyBorder="1" applyAlignment="1">
      <alignment horizontal="center"/>
    </xf>
    <xf numFmtId="0" fontId="28" fillId="12" borderId="8" xfId="0" applyFont="1" applyFill="1" applyBorder="1" applyAlignment="1">
      <alignment horizontal="center" vertical="center"/>
    </xf>
    <xf numFmtId="0" fontId="29" fillId="12" borderId="13" xfId="0" applyFont="1" applyFill="1" applyBorder="1" applyAlignment="1"/>
    <xf numFmtId="0" fontId="18" fillId="2" borderId="4" xfId="0" applyFont="1" applyFill="1" applyBorder="1" applyAlignment="1">
      <alignment horizontal="left" wrapText="1"/>
    </xf>
    <xf numFmtId="0" fontId="1" fillId="0" borderId="4" xfId="2" applyAlignment="1">
      <alignment horizontal="center"/>
    </xf>
    <xf numFmtId="0" fontId="36" fillId="0" borderId="4" xfId="3" applyFont="1" applyAlignment="1">
      <alignment horizontal="center"/>
    </xf>
    <xf numFmtId="0" fontId="31" fillId="0" borderId="4" xfId="3" applyFont="1" applyAlignment="1">
      <alignment horizontal="center" vertical="center" textRotation="90"/>
    </xf>
    <xf numFmtId="0" fontId="31" fillId="0" borderId="4" xfId="3" applyFont="1" applyAlignment="1">
      <alignment horizontal="center" vertical="center"/>
    </xf>
    <xf numFmtId="0" fontId="18" fillId="0" borderId="4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50"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635CF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635CF6"/>
        </patternFill>
      </fill>
    </dxf>
    <dxf>
      <fill>
        <patternFill>
          <bgColor rgb="FF00B050"/>
        </patternFill>
      </fill>
    </dxf>
    <dxf>
      <font>
        <b val="0"/>
        <strike val="0"/>
        <outline val="0"/>
        <shadow val="0"/>
        <u val="none"/>
        <vertAlign val="baseline"/>
        <sz val="12"/>
        <color rgb="FF373E49"/>
        <name val="Calibri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73E49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73E49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73E49"/>
        <name val="Calibri"/>
        <scheme val="none"/>
      </font>
      <numFmt numFmtId="165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373E49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73E49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73E49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73E49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73E49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373E49"/>
        <name val="Calibri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73E49"/>
        <name val="Calibri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73E49"/>
        <name val="Calibri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73E49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73E49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Calibri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373E49"/>
        <name val="Calibri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2"/>
        <color rgb="FF373E49"/>
        <name val="Calibri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373E49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thin">
          <color rgb="FF000000"/>
        </right>
      </border>
    </dxf>
    <dxf>
      <font>
        <strike val="0"/>
        <outline val="0"/>
        <shadow val="0"/>
        <vertAlign val="baseline"/>
        <sz val="12"/>
        <name val="Calibri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373E49"/>
        <name val="Arial"/>
        <scheme val="none"/>
      </font>
      <fill>
        <patternFill patternType="solid">
          <fgColor indexed="64"/>
          <bgColor rgb="FF03D3C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635CF6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FF9933"/>
        </patternFill>
      </fill>
    </dxf>
    <dxf>
      <fill>
        <patternFill>
          <bgColor rgb="FFFFCC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635CF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635CF6"/>
        </patternFill>
      </fill>
    </dxf>
    <dxf>
      <fill>
        <patternFill>
          <bgColor rgb="FF00B05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Vulnerability Register-style" pivot="0" count="3" xr9:uid="{00000000-0011-0000-FFFF-FFFF00000000}">
      <tableStyleElement type="headerRow" dxfId="49"/>
      <tableStyleElement type="firstRowStripe" dxfId="48"/>
      <tableStyleElement type="secondRowStripe" dxfId="47"/>
    </tableStyle>
  </tableStyles>
  <colors>
    <mruColors>
      <color rgb="FF373E49"/>
      <color rgb="FF03D3C9"/>
      <color rgb="FF70E4EB"/>
      <color rgb="FFCCCCCC"/>
      <color rgb="FF03EDE2"/>
      <color rgb="FF47DFF3"/>
      <color rgb="FFFFFF66"/>
      <color rgb="FFFFFF00"/>
      <color rgb="FFFFCC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inherent risks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'Summary of risks'!$C$2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FF5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96-4CB4-9E0F-9C5EB2FFC0A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96-4CB4-9E0F-9C5EB2FFC0A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96-4CB4-9E0F-9C5EB2FFC0A7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96-4CB4-9E0F-9C5EB2FFC0A7}"/>
              </c:ext>
            </c:extLst>
          </c:dPt>
          <c:dPt>
            <c:idx val="4"/>
            <c:bubble3D val="0"/>
            <c:spPr>
              <a:solidFill>
                <a:srgbClr val="FFFF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96-4CB4-9E0F-9C5EB2FFC0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'Summary of risks'!$B$3:$B$7</c:f>
              <c:strCache>
                <c:ptCount val="5"/>
                <c:pt idx="0">
                  <c:v>Critical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  <c:pt idx="4">
                  <c:v>Very Low</c:v>
                </c:pt>
              </c:strCache>
            </c:strRef>
          </c:cat>
          <c:val>
            <c:numRef>
              <c:f>'Summary of risks'!$C$3:$C$7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96-4CB4-9E0F-9C5EB2FFC0A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701040</xdr:colOff>
      <xdr:row>8</xdr:row>
      <xdr:rowOff>129540</xdr:rowOff>
    </xdr:from>
    <xdr:to>
      <xdr:col>6</xdr:col>
      <xdr:colOff>276225</xdr:colOff>
      <xdr:row>29</xdr:row>
      <xdr:rowOff>67584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7544CA-3C68-42B5-9D5C-02481924D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11:T16" headerRowDxfId="29" dataDxfId="27" headerRowBorderDxfId="28">
  <tableColumns count="19">
    <tableColumn id="1" xr3:uid="{00000000-0010-0000-0000-000001000000}" name="Vulnerability ID" dataDxfId="26"/>
    <tableColumn id="2" xr3:uid="{00000000-0010-0000-0000-000002000000}" name="Title" dataDxfId="25"/>
    <tableColumn id="3" xr3:uid="{00000000-0010-0000-0000-000003000000}" name="Vulnerability Description" dataDxfId="24"/>
    <tableColumn id="4" xr3:uid="{00000000-0010-0000-0000-000004000000}" name="Vendor Link" dataDxfId="23"/>
    <tableColumn id="5" xr3:uid="{00000000-0010-0000-0000-000005000000}" name="CVE Number" dataDxfId="22"/>
    <tableColumn id="6" xr3:uid="{00000000-0010-0000-0000-000006000000}" name="CVE Score" dataDxfId="21"/>
    <tableColumn id="7" xr3:uid="{00000000-0010-0000-0000-000007000000}" name="Affected technology" dataDxfId="20"/>
    <tableColumn id="8" xr3:uid="{00000000-0010-0000-0000-000008000000}" name="Affected Assets" dataDxfId="19"/>
    <tableColumn id="9" xr3:uid="{00000000-0010-0000-0000-000009000000}" name="Threat Analysis" dataDxfId="18"/>
    <tableColumn id="18" xr3:uid="{00000000-0010-0000-0000-000012000000}" name="Threat Severity _x000a_(Used for Dynamic Prioritizaton)" dataDxfId="17"/>
    <tableColumn id="10" xr3:uid="{00000000-0010-0000-0000-00000A000000}" name="Risk Likelihood" dataDxfId="16"/>
    <tableColumn id="11" xr3:uid="{00000000-0010-0000-0000-00000B000000}" name="Risk Severity" dataDxfId="15"/>
    <tableColumn id="12" xr3:uid="{00000000-0010-0000-0000-00000C000000}" name="Risk Level" dataDxfId="14"/>
    <tableColumn id="13" xr3:uid="{00000000-0010-0000-0000-00000D000000}" name="Owner" dataDxfId="13"/>
    <tableColumn id="14" xr3:uid="{00000000-0010-0000-0000-00000E000000}" name="Status" dataDxfId="12"/>
    <tableColumn id="20" xr3:uid="{00000000-0010-0000-0000-000014000000}" name="First Observation Date" dataDxfId="11"/>
    <tableColumn id="15" xr3:uid="{00000000-0010-0000-0000-00000F000000}" name="Due date" dataDxfId="10"/>
    <tableColumn id="16" xr3:uid="{00000000-0010-0000-0000-000010000000}" name="Resolution Date" dataDxfId="9"/>
    <tableColumn id="17" xr3:uid="{00000000-0010-0000-0000-000011000000}" name="Comments" dataDxfId="8"/>
  </tableColumns>
  <tableStyleInfo name="TableStyleLight15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msrc.microsoft.com/update-guide/vulnerability/CVE-2021-26855" TargetMode="External"/><Relationship Id="rId1" Type="http://schemas.openxmlformats.org/officeDocument/2006/relationships/hyperlink" Target="https://msrc.microsoft.com/update-guide/vulnerability/CVE-2020-1472" TargetMode="External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73E49"/>
    <pageSetUpPr autoPageBreaks="0" fitToPage="1"/>
  </sheetPr>
  <dimension ref="A1:Y999"/>
  <sheetViews>
    <sheetView tabSelected="1" topLeftCell="A7" workbookViewId="0">
      <selection activeCell="K9" sqref="K9"/>
    </sheetView>
  </sheetViews>
  <sheetFormatPr defaultColWidth="14.40625" defaultRowHeight="15" customHeight="1" x14ac:dyDescent="0.75"/>
  <cols>
    <col min="1" max="9" width="11.86328125" style="40" customWidth="1"/>
    <col min="10" max="25" width="8.86328125" style="33" customWidth="1"/>
    <col min="26" max="16384" width="14.40625" style="33"/>
  </cols>
  <sheetData>
    <row r="1" spans="1:25" ht="15" customHeight="1" x14ac:dyDescent="0.75">
      <c r="A1" s="74"/>
      <c r="B1" s="75"/>
      <c r="C1" s="75"/>
      <c r="D1" s="75"/>
      <c r="E1" s="75"/>
      <c r="F1" s="75"/>
      <c r="G1" s="75"/>
      <c r="H1" s="75"/>
      <c r="I1" s="76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  <c r="V1" s="41"/>
      <c r="W1" s="41"/>
      <c r="X1" s="41"/>
      <c r="Y1" s="41"/>
    </row>
    <row r="2" spans="1:25" ht="15" customHeight="1" x14ac:dyDescent="0.75">
      <c r="A2" s="77"/>
      <c r="B2" s="78"/>
      <c r="C2" s="78"/>
      <c r="D2" s="78"/>
      <c r="E2" s="78"/>
      <c r="F2" s="78"/>
      <c r="G2" s="78"/>
      <c r="H2" s="78"/>
      <c r="I2" s="79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1"/>
      <c r="V2" s="41"/>
      <c r="W2" s="41"/>
      <c r="X2" s="41"/>
      <c r="Y2" s="41"/>
    </row>
    <row r="3" spans="1:25" ht="15" customHeight="1" x14ac:dyDescent="0.75">
      <c r="A3" s="77"/>
      <c r="B3" s="78"/>
      <c r="C3" s="78"/>
      <c r="D3" s="78"/>
      <c r="E3" s="78"/>
      <c r="F3" s="78"/>
      <c r="G3" s="78"/>
      <c r="H3" s="78"/>
      <c r="I3" s="79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41"/>
      <c r="W3" s="41"/>
      <c r="X3" s="41"/>
      <c r="Y3" s="41"/>
    </row>
    <row r="4" spans="1:25" ht="15" customHeight="1" x14ac:dyDescent="0.75">
      <c r="A4" s="77"/>
      <c r="B4" s="78"/>
      <c r="C4" s="78"/>
      <c r="D4" s="78"/>
      <c r="E4" s="78"/>
      <c r="F4" s="78"/>
      <c r="G4" s="78"/>
      <c r="H4" s="78"/>
      <c r="I4" s="79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1"/>
      <c r="V4" s="41"/>
      <c r="W4" s="41"/>
      <c r="X4" s="41"/>
      <c r="Y4" s="41"/>
    </row>
    <row r="5" spans="1:25" ht="15" customHeight="1" x14ac:dyDescent="0.75">
      <c r="A5" s="77"/>
      <c r="B5" s="78"/>
      <c r="C5" s="78"/>
      <c r="D5" s="78"/>
      <c r="E5" s="78"/>
      <c r="F5" s="78"/>
      <c r="G5" s="78"/>
      <c r="H5" s="78"/>
      <c r="I5" s="79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1"/>
      <c r="V5" s="41"/>
      <c r="W5" s="41"/>
      <c r="X5" s="41"/>
      <c r="Y5" s="41"/>
    </row>
    <row r="6" spans="1:25" ht="15" customHeight="1" x14ac:dyDescent="0.75">
      <c r="A6" s="77"/>
      <c r="B6" s="78"/>
      <c r="C6" s="78"/>
      <c r="D6" s="78"/>
      <c r="E6" s="78"/>
      <c r="F6" s="78"/>
      <c r="G6" s="78"/>
      <c r="H6" s="78"/>
      <c r="I6" s="79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1"/>
      <c r="V6" s="41"/>
      <c r="W6" s="41"/>
      <c r="X6" s="41"/>
      <c r="Y6" s="41"/>
    </row>
    <row r="7" spans="1:25" s="7" customFormat="1" ht="15" customHeight="1" x14ac:dyDescent="0.65">
      <c r="A7" s="77"/>
      <c r="B7" s="78"/>
      <c r="C7" s="78"/>
      <c r="D7" s="125" t="s">
        <v>0</v>
      </c>
      <c r="E7" s="126"/>
      <c r="F7" s="126"/>
      <c r="G7" s="78"/>
      <c r="H7" s="78"/>
      <c r="I7" s="79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</row>
    <row r="8" spans="1:25" s="7" customFormat="1" ht="15" customHeight="1" x14ac:dyDescent="0.65">
      <c r="A8" s="77"/>
      <c r="B8" s="78"/>
      <c r="C8" s="78"/>
      <c r="D8" s="126"/>
      <c r="E8" s="126"/>
      <c r="F8" s="126"/>
      <c r="G8" s="78"/>
      <c r="H8" s="78"/>
      <c r="I8" s="79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s="7" customFormat="1" ht="15" customHeight="1" x14ac:dyDescent="0.65">
      <c r="A9" s="77"/>
      <c r="B9" s="78"/>
      <c r="C9" s="78"/>
      <c r="D9" s="126"/>
      <c r="E9" s="126"/>
      <c r="F9" s="126"/>
      <c r="G9" s="78"/>
      <c r="H9" s="78"/>
      <c r="I9" s="79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spans="1:25" s="7" customFormat="1" ht="15" customHeight="1" x14ac:dyDescent="0.65">
      <c r="A10" s="77"/>
      <c r="B10" s="78"/>
      <c r="C10" s="78"/>
      <c r="D10" s="126"/>
      <c r="E10" s="126"/>
      <c r="F10" s="126"/>
      <c r="G10" s="78"/>
      <c r="H10" s="78"/>
      <c r="I10" s="79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s="7" customFormat="1" ht="15" customHeight="1" x14ac:dyDescent="0.65">
      <c r="A11" s="77"/>
      <c r="B11" s="78"/>
      <c r="C11" s="78"/>
      <c r="D11" s="126"/>
      <c r="E11" s="126"/>
      <c r="F11" s="126"/>
      <c r="G11" s="78"/>
      <c r="H11" s="78"/>
      <c r="I11" s="79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</row>
    <row r="12" spans="1:25" s="7" customFormat="1" ht="15" customHeight="1" x14ac:dyDescent="0.65">
      <c r="A12" s="77"/>
      <c r="B12" s="78"/>
      <c r="C12" s="78"/>
      <c r="D12" s="126"/>
      <c r="E12" s="126"/>
      <c r="F12" s="126"/>
      <c r="G12" s="78"/>
      <c r="H12" s="78"/>
      <c r="I12" s="79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</row>
    <row r="13" spans="1:25" s="7" customFormat="1" ht="15" customHeight="1" x14ac:dyDescent="0.65">
      <c r="A13" s="77"/>
      <c r="B13" s="78"/>
      <c r="C13" s="78"/>
      <c r="D13" s="126"/>
      <c r="E13" s="126"/>
      <c r="F13" s="126"/>
      <c r="G13" s="78"/>
      <c r="H13" s="78"/>
      <c r="I13" s="79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</row>
    <row r="14" spans="1:25" s="7" customFormat="1" ht="15" customHeight="1" x14ac:dyDescent="0.65">
      <c r="A14" s="77"/>
      <c r="B14" s="78"/>
      <c r="C14" s="78"/>
      <c r="D14" s="126"/>
      <c r="E14" s="126"/>
      <c r="F14" s="126"/>
      <c r="G14" s="78"/>
      <c r="H14" s="78"/>
      <c r="I14" s="79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</row>
    <row r="15" spans="1:25" ht="15" customHeight="1" x14ac:dyDescent="0.75">
      <c r="A15" s="77"/>
      <c r="B15" s="78"/>
      <c r="C15" s="78"/>
      <c r="D15" s="78"/>
      <c r="E15" s="78"/>
      <c r="F15" s="78"/>
      <c r="G15" s="78"/>
      <c r="H15" s="78"/>
      <c r="I15" s="79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 ht="15" customHeight="1" x14ac:dyDescent="0.75">
      <c r="A16" s="77"/>
      <c r="B16" s="78"/>
      <c r="C16" s="78"/>
      <c r="D16" s="78"/>
      <c r="E16" s="78"/>
      <c r="F16" s="78"/>
      <c r="G16" s="78"/>
      <c r="H16" s="78"/>
      <c r="I16" s="7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ht="15" customHeight="1" x14ac:dyDescent="0.75">
      <c r="A17" s="77"/>
      <c r="B17" s="78"/>
      <c r="C17" s="78"/>
      <c r="D17" s="78"/>
      <c r="E17" s="78"/>
      <c r="F17" s="78"/>
      <c r="G17" s="78"/>
      <c r="H17" s="78"/>
      <c r="I17" s="79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ht="15" customHeight="1" x14ac:dyDescent="0.75">
      <c r="A18" s="77"/>
      <c r="B18" s="78"/>
      <c r="C18" s="78"/>
      <c r="D18" s="78"/>
      <c r="E18" s="78"/>
      <c r="F18" s="78"/>
      <c r="G18" s="78"/>
      <c r="H18" s="78"/>
      <c r="I18" s="79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ht="15" customHeight="1" x14ac:dyDescent="0.75">
      <c r="A19" s="77"/>
      <c r="B19" s="78"/>
      <c r="C19" s="78"/>
      <c r="D19" s="78"/>
      <c r="E19" s="78"/>
      <c r="F19" s="78"/>
      <c r="G19" s="78"/>
      <c r="H19" s="78"/>
      <c r="I19" s="79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ht="14.25" customHeight="1" x14ac:dyDescent="0.75">
      <c r="A20" s="77"/>
      <c r="B20" s="78"/>
      <c r="C20" s="78"/>
      <c r="D20" s="78"/>
      <c r="E20" s="78"/>
      <c r="F20" s="78"/>
      <c r="G20" s="78"/>
      <c r="H20" s="78"/>
      <c r="I20" s="79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ht="36.75" customHeight="1" x14ac:dyDescent="0.75">
      <c r="A21" s="128" t="s">
        <v>1</v>
      </c>
      <c r="B21" s="129"/>
      <c r="C21" s="129"/>
      <c r="D21" s="129"/>
      <c r="E21" s="129"/>
      <c r="F21" s="129"/>
      <c r="G21" s="129"/>
      <c r="H21" s="129"/>
      <c r="I21" s="13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</row>
    <row r="22" spans="1:25" ht="20.25" x14ac:dyDescent="0.75">
      <c r="A22" s="131" t="s">
        <v>2</v>
      </c>
      <c r="B22" s="132"/>
      <c r="C22" s="132"/>
      <c r="D22" s="132"/>
      <c r="E22" s="132"/>
      <c r="F22" s="132"/>
      <c r="G22" s="132"/>
      <c r="H22" s="132"/>
      <c r="I22" s="133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</row>
    <row r="23" spans="1:25" ht="15" customHeight="1" x14ac:dyDescent="0.75">
      <c r="A23" s="77"/>
      <c r="B23" s="78"/>
      <c r="C23" s="78"/>
      <c r="D23" s="134"/>
      <c r="E23" s="129"/>
      <c r="F23" s="81"/>
      <c r="G23" s="78"/>
      <c r="H23" s="78"/>
      <c r="I23" s="79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</row>
    <row r="24" spans="1:25" s="7" customFormat="1" ht="15" customHeight="1" x14ac:dyDescent="0.65">
      <c r="A24" s="77"/>
      <c r="B24" s="78"/>
      <c r="C24" s="78"/>
      <c r="D24" s="135" t="s">
        <v>3</v>
      </c>
      <c r="E24" s="136"/>
      <c r="F24" s="106" t="s">
        <v>13</v>
      </c>
      <c r="G24" s="8"/>
      <c r="H24" s="78"/>
      <c r="I24" s="79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</row>
    <row r="25" spans="1:25" s="7" customFormat="1" ht="15" customHeight="1" x14ac:dyDescent="0.65">
      <c r="A25" s="77"/>
      <c r="B25" s="78"/>
      <c r="C25" s="78"/>
      <c r="D25" s="135" t="s">
        <v>5</v>
      </c>
      <c r="E25" s="136"/>
      <c r="F25" s="107" t="s">
        <v>6</v>
      </c>
      <c r="G25" s="8"/>
      <c r="H25" s="78"/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</row>
    <row r="26" spans="1:25" s="7" customFormat="1" ht="15" customHeight="1" x14ac:dyDescent="0.65">
      <c r="A26" s="77"/>
      <c r="B26" s="78"/>
      <c r="C26" s="82"/>
      <c r="D26" s="127" t="s">
        <v>7</v>
      </c>
      <c r="E26" s="127"/>
      <c r="F26" s="108">
        <v>44665</v>
      </c>
      <c r="G26" s="83"/>
      <c r="H26" s="78"/>
      <c r="I26" s="79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</row>
    <row r="27" spans="1:25" ht="15" customHeight="1" x14ac:dyDescent="0.75">
      <c r="A27" s="77"/>
      <c r="B27" s="78"/>
      <c r="C27" s="78"/>
      <c r="D27" s="84"/>
      <c r="E27" s="84"/>
      <c r="F27" s="78"/>
      <c r="G27" s="81"/>
      <c r="H27" s="78"/>
      <c r="I27" s="7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</row>
    <row r="28" spans="1:25" ht="15" customHeight="1" x14ac:dyDescent="0.75">
      <c r="A28" s="77"/>
      <c r="B28" s="78"/>
      <c r="C28" s="78"/>
      <c r="D28" s="84"/>
      <c r="E28" s="84"/>
      <c r="F28" s="78"/>
      <c r="G28" s="78"/>
      <c r="H28" s="78"/>
      <c r="I28" s="79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  <row r="29" spans="1:25" ht="15" customHeight="1" x14ac:dyDescent="0.75">
      <c r="A29" s="77"/>
      <c r="B29" s="78"/>
      <c r="C29" s="78"/>
      <c r="D29" s="78"/>
      <c r="E29" s="78"/>
      <c r="F29" s="78"/>
      <c r="G29" s="78"/>
      <c r="H29" s="78"/>
      <c r="I29" s="79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ht="15" customHeight="1" x14ac:dyDescent="0.75">
      <c r="A30" s="77"/>
      <c r="B30" s="78"/>
      <c r="C30" s="78"/>
      <c r="D30" s="78"/>
      <c r="E30" s="78"/>
      <c r="F30" s="78"/>
      <c r="G30" s="78"/>
      <c r="H30" s="78"/>
      <c r="I30" s="79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</row>
    <row r="31" spans="1:25" ht="15" customHeight="1" x14ac:dyDescent="0.75">
      <c r="A31" s="77"/>
      <c r="B31" s="78"/>
      <c r="C31" s="78"/>
      <c r="D31" s="78"/>
      <c r="E31" s="78"/>
      <c r="F31" s="78"/>
      <c r="G31" s="78"/>
      <c r="H31" s="78"/>
      <c r="I31" s="7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25" ht="15" customHeight="1" x14ac:dyDescent="0.75">
      <c r="A32" s="77"/>
      <c r="B32" s="78"/>
      <c r="C32" s="78"/>
      <c r="D32" s="78"/>
      <c r="E32" s="78"/>
      <c r="F32" s="78"/>
      <c r="G32" s="78"/>
      <c r="H32" s="78"/>
      <c r="I32" s="79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</row>
    <row r="33" spans="1:25" ht="15" customHeight="1" x14ac:dyDescent="0.75">
      <c r="A33" s="77"/>
      <c r="B33" s="78"/>
      <c r="C33" s="78"/>
      <c r="D33" s="78"/>
      <c r="E33" s="78"/>
      <c r="F33" s="78"/>
      <c r="G33" s="78"/>
      <c r="H33" s="78"/>
      <c r="I33" s="79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 ht="15" customHeight="1" x14ac:dyDescent="0.75">
      <c r="A34" s="77"/>
      <c r="B34" s="78"/>
      <c r="C34" s="78"/>
      <c r="D34" s="78"/>
      <c r="E34" s="78"/>
      <c r="F34" s="78"/>
      <c r="G34" s="78"/>
      <c r="H34" s="78"/>
      <c r="I34" s="79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 ht="15" customHeight="1" x14ac:dyDescent="0.75">
      <c r="A35" s="77"/>
      <c r="B35" s="78"/>
      <c r="C35" s="78"/>
      <c r="D35" s="78"/>
      <c r="E35" s="78"/>
      <c r="F35" s="78"/>
      <c r="G35" s="78"/>
      <c r="H35" s="78"/>
      <c r="I35" s="79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</row>
    <row r="36" spans="1:25" ht="15" customHeight="1" x14ac:dyDescent="0.75">
      <c r="A36" s="77"/>
      <c r="B36" s="78"/>
      <c r="C36" s="78"/>
      <c r="D36" s="78"/>
      <c r="E36" s="78"/>
      <c r="F36" s="78"/>
      <c r="G36" s="78"/>
      <c r="H36" s="78"/>
      <c r="I36" s="79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1:25" ht="15" customHeight="1" x14ac:dyDescent="0.75">
      <c r="A37" s="77"/>
      <c r="B37" s="78"/>
      <c r="C37" s="78"/>
      <c r="D37" s="78"/>
      <c r="E37" s="78"/>
      <c r="F37" s="78"/>
      <c r="G37" s="78"/>
      <c r="H37" s="78"/>
      <c r="I37" s="79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1:25" ht="15" customHeight="1" x14ac:dyDescent="0.75">
      <c r="A38" s="77"/>
      <c r="B38" s="78"/>
      <c r="C38" s="78"/>
      <c r="D38" s="78"/>
      <c r="E38" s="78"/>
      <c r="F38" s="78"/>
      <c r="G38" s="78"/>
      <c r="H38" s="78"/>
      <c r="I38" s="79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1:25" ht="15" customHeight="1" x14ac:dyDescent="0.75">
      <c r="A39" s="77"/>
      <c r="B39" s="78"/>
      <c r="C39" s="78"/>
      <c r="D39" s="78"/>
      <c r="E39" s="78"/>
      <c r="F39" s="78"/>
      <c r="G39" s="78"/>
      <c r="H39" s="78"/>
      <c r="I39" s="79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</row>
    <row r="40" spans="1:25" ht="15" customHeight="1" x14ac:dyDescent="0.75">
      <c r="A40" s="77"/>
      <c r="B40" s="78"/>
      <c r="C40" s="78"/>
      <c r="D40" s="78"/>
      <c r="E40" s="78"/>
      <c r="F40" s="78"/>
      <c r="G40" s="78"/>
      <c r="H40" s="78"/>
      <c r="I40" s="79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</row>
    <row r="41" spans="1:25" ht="15" customHeight="1" x14ac:dyDescent="0.75">
      <c r="A41" s="77"/>
      <c r="B41" s="78"/>
      <c r="C41" s="78"/>
      <c r="D41" s="78"/>
      <c r="E41" s="78"/>
      <c r="F41" s="78"/>
      <c r="G41" s="78"/>
      <c r="H41" s="78"/>
      <c r="I41" s="79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</row>
    <row r="42" spans="1:25" ht="15" customHeight="1" x14ac:dyDescent="0.75">
      <c r="A42" s="85"/>
      <c r="B42" s="9"/>
      <c r="C42" s="86"/>
      <c r="D42" s="86"/>
      <c r="E42" s="86"/>
      <c r="F42" s="86"/>
      <c r="G42" s="86"/>
      <c r="H42" s="86"/>
      <c r="I42" s="87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 ht="14.25" customHeight="1" x14ac:dyDescent="0.75"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:25" ht="14.25" customHeight="1" x14ac:dyDescent="0.75"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:25" ht="14.25" customHeight="1" x14ac:dyDescent="0.75"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:25" ht="14.25" customHeight="1" x14ac:dyDescent="0.75"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:25" ht="14.25" customHeight="1" x14ac:dyDescent="0.75"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:25" ht="14.25" customHeight="1" x14ac:dyDescent="0.75"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0:25" ht="14.25" customHeight="1" x14ac:dyDescent="0.75"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0:25" ht="14.25" customHeight="1" x14ac:dyDescent="0.75"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0:25" ht="14.25" customHeight="1" x14ac:dyDescent="0.75"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0:25" ht="14.25" customHeight="1" x14ac:dyDescent="0.75"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0:25" ht="14.25" customHeight="1" x14ac:dyDescent="0.75"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0:25" ht="14.25" customHeight="1" x14ac:dyDescent="0.75"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0:25" ht="14.25" customHeight="1" x14ac:dyDescent="0.75"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0:25" ht="14.25" customHeight="1" x14ac:dyDescent="0.75"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0:25" ht="14.25" customHeight="1" x14ac:dyDescent="0.75"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0:25" ht="14.25" customHeight="1" x14ac:dyDescent="0.75"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0:25" ht="14.25" customHeight="1" x14ac:dyDescent="0.75"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0:25" ht="14.25" customHeight="1" x14ac:dyDescent="0.75"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0:25" ht="14.25" customHeight="1" x14ac:dyDescent="0.75"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0:25" ht="14.25" customHeight="1" x14ac:dyDescent="0.75"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0:25" ht="14.25" customHeight="1" x14ac:dyDescent="0.75"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0:25" ht="14.25" customHeight="1" x14ac:dyDescent="0.75"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0:25" ht="14.25" customHeight="1" x14ac:dyDescent="0.75"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0:25" ht="14.25" customHeight="1" x14ac:dyDescent="0.75"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0:25" ht="14.25" customHeight="1" x14ac:dyDescent="0.75"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0:25" ht="14.25" customHeight="1" x14ac:dyDescent="0.75"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0:25" ht="14.25" customHeight="1" x14ac:dyDescent="0.75"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0:25" ht="14.25" customHeight="1" x14ac:dyDescent="0.75"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0:25" ht="14.25" customHeight="1" x14ac:dyDescent="0.75"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0:25" ht="14.25" customHeight="1" x14ac:dyDescent="0.75"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0:25" ht="14.25" customHeight="1" x14ac:dyDescent="0.75"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0:25" ht="14.25" customHeight="1" x14ac:dyDescent="0.75"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0:25" ht="14.25" customHeight="1" x14ac:dyDescent="0.75"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0:25" ht="14.25" customHeight="1" x14ac:dyDescent="0.75"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0:25" ht="14.25" customHeight="1" x14ac:dyDescent="0.75"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0:25" ht="14.25" customHeight="1" x14ac:dyDescent="0.75"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0:25" ht="14.25" customHeight="1" x14ac:dyDescent="0.75"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0:25" ht="14.25" customHeight="1" x14ac:dyDescent="0.75"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0:25" ht="14.25" customHeight="1" x14ac:dyDescent="0.75"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0:25" ht="14.25" customHeight="1" x14ac:dyDescent="0.75"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0:25" ht="14.25" customHeight="1" x14ac:dyDescent="0.75"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0:25" ht="14.25" customHeight="1" x14ac:dyDescent="0.75"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  <row r="85" spans="10:25" ht="14.25" customHeight="1" x14ac:dyDescent="0.75"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</row>
    <row r="86" spans="10:25" ht="14.25" customHeight="1" x14ac:dyDescent="0.75"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</row>
    <row r="87" spans="10:25" ht="14.25" customHeight="1" x14ac:dyDescent="0.75"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</row>
    <row r="88" spans="10:25" ht="14.25" customHeight="1" x14ac:dyDescent="0.75"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0:25" ht="14.25" customHeight="1" x14ac:dyDescent="0.75"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</row>
    <row r="90" spans="10:25" ht="14.25" customHeight="1" x14ac:dyDescent="0.75"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</row>
    <row r="91" spans="10:25" ht="14.25" customHeight="1" x14ac:dyDescent="0.75"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</row>
    <row r="92" spans="10:25" ht="14.25" customHeight="1" x14ac:dyDescent="0.75"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</row>
    <row r="93" spans="10:25" ht="14.25" customHeight="1" x14ac:dyDescent="0.75"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</row>
    <row r="94" spans="10:25" ht="14.25" customHeight="1" x14ac:dyDescent="0.75"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</row>
    <row r="95" spans="10:25" ht="14.25" customHeight="1" x14ac:dyDescent="0.75"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</row>
    <row r="96" spans="10:25" ht="14.25" customHeight="1" x14ac:dyDescent="0.75"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</row>
    <row r="97" spans="10:25" ht="14.25" customHeight="1" x14ac:dyDescent="0.75"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</row>
    <row r="98" spans="10:25" ht="14.25" customHeight="1" x14ac:dyDescent="0.75"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</row>
    <row r="99" spans="10:25" ht="14.25" customHeight="1" x14ac:dyDescent="0.75"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</row>
    <row r="100" spans="10:25" ht="14.25" customHeight="1" x14ac:dyDescent="0.75"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</row>
    <row r="101" spans="10:25" ht="14.25" customHeight="1" x14ac:dyDescent="0.75"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</row>
    <row r="102" spans="10:25" ht="14.25" customHeight="1" x14ac:dyDescent="0.75"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</row>
    <row r="103" spans="10:25" ht="14.25" customHeight="1" x14ac:dyDescent="0.75"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</row>
    <row r="104" spans="10:25" ht="14.25" customHeight="1" x14ac:dyDescent="0.75"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</row>
    <row r="105" spans="10:25" ht="14.25" customHeight="1" x14ac:dyDescent="0.75"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</row>
    <row r="106" spans="10:25" ht="14.25" customHeight="1" x14ac:dyDescent="0.75"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</row>
    <row r="107" spans="10:25" ht="14.25" customHeight="1" x14ac:dyDescent="0.75"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</row>
    <row r="108" spans="10:25" ht="14.25" customHeight="1" x14ac:dyDescent="0.75"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</row>
    <row r="109" spans="10:25" ht="14.25" customHeight="1" x14ac:dyDescent="0.75"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</row>
    <row r="110" spans="10:25" ht="14.25" customHeight="1" x14ac:dyDescent="0.75"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</row>
    <row r="111" spans="10:25" ht="14.25" customHeight="1" x14ac:dyDescent="0.75"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</row>
    <row r="112" spans="10:25" ht="14.25" customHeight="1" x14ac:dyDescent="0.75"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</row>
    <row r="113" spans="10:25" ht="14.25" customHeight="1" x14ac:dyDescent="0.75"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</row>
    <row r="114" spans="10:25" ht="14.25" customHeight="1" x14ac:dyDescent="0.75"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</row>
    <row r="115" spans="10:25" ht="14.25" customHeight="1" x14ac:dyDescent="0.75"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</row>
    <row r="116" spans="10:25" ht="14.25" customHeight="1" x14ac:dyDescent="0.75"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</row>
    <row r="117" spans="10:25" ht="14.25" customHeight="1" x14ac:dyDescent="0.75"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</row>
    <row r="118" spans="10:25" ht="14.25" customHeight="1" x14ac:dyDescent="0.75"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</row>
    <row r="119" spans="10:25" ht="14.25" customHeight="1" x14ac:dyDescent="0.75"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</row>
    <row r="120" spans="10:25" ht="14.25" customHeight="1" x14ac:dyDescent="0.75"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</row>
    <row r="121" spans="10:25" ht="14.25" customHeight="1" x14ac:dyDescent="0.75"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</row>
    <row r="122" spans="10:25" ht="14.25" customHeight="1" x14ac:dyDescent="0.75"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0:25" ht="14.25" customHeight="1" x14ac:dyDescent="0.75"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</row>
    <row r="124" spans="10:25" ht="14.25" customHeight="1" x14ac:dyDescent="0.75"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</row>
    <row r="125" spans="10:25" ht="14.25" customHeight="1" x14ac:dyDescent="0.75"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</row>
    <row r="126" spans="10:25" ht="14.25" customHeight="1" x14ac:dyDescent="0.75"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</row>
    <row r="127" spans="10:25" ht="14.25" customHeight="1" x14ac:dyDescent="0.75"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</row>
    <row r="128" spans="10:25" ht="14.25" customHeight="1" x14ac:dyDescent="0.75"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</row>
    <row r="129" spans="10:25" ht="14.25" customHeight="1" x14ac:dyDescent="0.75"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</row>
    <row r="130" spans="10:25" ht="14.25" customHeight="1" x14ac:dyDescent="0.75"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</row>
    <row r="131" spans="10:25" ht="14.25" customHeight="1" x14ac:dyDescent="0.75"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</row>
    <row r="132" spans="10:25" ht="14.25" customHeight="1" x14ac:dyDescent="0.75"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</row>
    <row r="133" spans="10:25" ht="14.25" customHeight="1" x14ac:dyDescent="0.75"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</row>
    <row r="134" spans="10:25" ht="14.25" customHeight="1" x14ac:dyDescent="0.75"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</row>
    <row r="135" spans="10:25" ht="14.25" customHeight="1" x14ac:dyDescent="0.75"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</row>
    <row r="136" spans="10:25" ht="14.25" customHeight="1" x14ac:dyDescent="0.75"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</row>
    <row r="137" spans="10:25" ht="14.25" customHeight="1" x14ac:dyDescent="0.75"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</row>
    <row r="138" spans="10:25" ht="14.25" customHeight="1" x14ac:dyDescent="0.75"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</row>
    <row r="139" spans="10:25" ht="14.25" customHeight="1" x14ac:dyDescent="0.75"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</row>
    <row r="140" spans="10:25" ht="14.25" customHeight="1" x14ac:dyDescent="0.75"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</row>
    <row r="141" spans="10:25" ht="14.25" customHeight="1" x14ac:dyDescent="0.75"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</row>
    <row r="142" spans="10:25" ht="14.25" customHeight="1" x14ac:dyDescent="0.75"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</row>
    <row r="143" spans="10:25" ht="14.25" customHeight="1" x14ac:dyDescent="0.75"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</row>
    <row r="144" spans="10:25" ht="14.25" customHeight="1" x14ac:dyDescent="0.75"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</row>
    <row r="145" spans="10:25" ht="14.25" customHeight="1" x14ac:dyDescent="0.75"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</row>
    <row r="146" spans="10:25" ht="14.25" customHeight="1" x14ac:dyDescent="0.75"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</row>
    <row r="147" spans="10:25" ht="14.25" customHeight="1" x14ac:dyDescent="0.75"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</row>
    <row r="148" spans="10:25" ht="14.25" customHeight="1" x14ac:dyDescent="0.75"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</row>
    <row r="149" spans="10:25" ht="14.25" customHeight="1" x14ac:dyDescent="0.75"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</row>
    <row r="150" spans="10:25" ht="14.25" customHeight="1" x14ac:dyDescent="0.75"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</row>
    <row r="151" spans="10:25" ht="14.25" customHeight="1" x14ac:dyDescent="0.75"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</row>
    <row r="152" spans="10:25" ht="14.25" customHeight="1" x14ac:dyDescent="0.75"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</row>
    <row r="153" spans="10:25" ht="14.25" customHeight="1" x14ac:dyDescent="0.75"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</row>
    <row r="154" spans="10:25" ht="14.25" customHeight="1" x14ac:dyDescent="0.75"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</row>
    <row r="155" spans="10:25" ht="14.25" customHeight="1" x14ac:dyDescent="0.75"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</row>
    <row r="156" spans="10:25" ht="14.25" customHeight="1" x14ac:dyDescent="0.75"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</row>
    <row r="157" spans="10:25" ht="14.25" customHeight="1" x14ac:dyDescent="0.75"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</row>
    <row r="158" spans="10:25" ht="14.25" customHeight="1" x14ac:dyDescent="0.75"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</row>
    <row r="159" spans="10:25" ht="14.25" customHeight="1" x14ac:dyDescent="0.75"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</row>
    <row r="160" spans="10:25" ht="14.25" customHeight="1" x14ac:dyDescent="0.75"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</row>
    <row r="161" spans="10:25" ht="14.25" customHeight="1" x14ac:dyDescent="0.75"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</row>
    <row r="162" spans="10:25" ht="14.25" customHeight="1" x14ac:dyDescent="0.75"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</row>
    <row r="163" spans="10:25" ht="14.25" customHeight="1" x14ac:dyDescent="0.75"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</row>
    <row r="164" spans="10:25" ht="14.25" customHeight="1" x14ac:dyDescent="0.75"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</row>
    <row r="165" spans="10:25" ht="14.25" customHeight="1" x14ac:dyDescent="0.75"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</row>
    <row r="166" spans="10:25" ht="14.25" customHeight="1" x14ac:dyDescent="0.75"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</row>
    <row r="167" spans="10:25" ht="14.25" customHeight="1" x14ac:dyDescent="0.75"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</row>
    <row r="168" spans="10:25" ht="14.25" customHeight="1" x14ac:dyDescent="0.75"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</row>
    <row r="169" spans="10:25" ht="14.25" customHeight="1" x14ac:dyDescent="0.75"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</row>
    <row r="170" spans="10:25" ht="14.25" customHeight="1" x14ac:dyDescent="0.75"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</row>
    <row r="171" spans="10:25" ht="14.25" customHeight="1" x14ac:dyDescent="0.75"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</row>
    <row r="172" spans="10:25" ht="14.25" customHeight="1" x14ac:dyDescent="0.75"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</row>
    <row r="173" spans="10:25" ht="14.25" customHeight="1" x14ac:dyDescent="0.75"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</row>
    <row r="174" spans="10:25" ht="14.25" customHeight="1" x14ac:dyDescent="0.75"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</row>
    <row r="175" spans="10:25" ht="14.25" customHeight="1" x14ac:dyDescent="0.75"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</row>
    <row r="176" spans="10:25" ht="14.25" customHeight="1" x14ac:dyDescent="0.75"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</row>
    <row r="177" spans="10:25" ht="14.25" customHeight="1" x14ac:dyDescent="0.75"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</row>
    <row r="178" spans="10:25" ht="14.25" customHeight="1" x14ac:dyDescent="0.75"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</row>
    <row r="179" spans="10:25" ht="14.25" customHeight="1" x14ac:dyDescent="0.75"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</row>
    <row r="180" spans="10:25" ht="14.25" customHeight="1" x14ac:dyDescent="0.75"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</row>
    <row r="181" spans="10:25" ht="14.25" customHeight="1" x14ac:dyDescent="0.75"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</row>
    <row r="182" spans="10:25" ht="14.25" customHeight="1" x14ac:dyDescent="0.75"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</row>
    <row r="183" spans="10:25" ht="14.25" customHeight="1" x14ac:dyDescent="0.75"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</row>
    <row r="184" spans="10:25" ht="14.25" customHeight="1" x14ac:dyDescent="0.75"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</row>
    <row r="185" spans="10:25" ht="14.25" customHeight="1" x14ac:dyDescent="0.75"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</row>
    <row r="186" spans="10:25" ht="14.25" customHeight="1" x14ac:dyDescent="0.75"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</row>
    <row r="187" spans="10:25" ht="14.25" customHeight="1" x14ac:dyDescent="0.75"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</row>
    <row r="188" spans="10:25" ht="14.25" customHeight="1" x14ac:dyDescent="0.75"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</row>
    <row r="189" spans="10:25" ht="14.25" customHeight="1" x14ac:dyDescent="0.75"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</row>
    <row r="190" spans="10:25" ht="14.25" customHeight="1" x14ac:dyDescent="0.75"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</row>
    <row r="191" spans="10:25" ht="14.25" customHeight="1" x14ac:dyDescent="0.75"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</row>
    <row r="192" spans="10:25" ht="14.25" customHeight="1" x14ac:dyDescent="0.75"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</row>
    <row r="193" spans="10:25" ht="14.25" customHeight="1" x14ac:dyDescent="0.75"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</row>
    <row r="194" spans="10:25" ht="14.25" customHeight="1" x14ac:dyDescent="0.75"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</row>
    <row r="195" spans="10:25" ht="14.25" customHeight="1" x14ac:dyDescent="0.75"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</row>
    <row r="196" spans="10:25" ht="14.25" customHeight="1" x14ac:dyDescent="0.75"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</row>
    <row r="197" spans="10:25" ht="14.25" customHeight="1" x14ac:dyDescent="0.75"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</row>
    <row r="198" spans="10:25" ht="14.25" customHeight="1" x14ac:dyDescent="0.75"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</row>
    <row r="199" spans="10:25" ht="14.25" customHeight="1" x14ac:dyDescent="0.75"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</row>
    <row r="200" spans="10:25" ht="14.25" customHeight="1" x14ac:dyDescent="0.75"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</row>
    <row r="201" spans="10:25" ht="14.25" customHeight="1" x14ac:dyDescent="0.75"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</row>
    <row r="202" spans="10:25" ht="14.25" customHeight="1" x14ac:dyDescent="0.75"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</row>
    <row r="203" spans="10:25" ht="14.25" customHeight="1" x14ac:dyDescent="0.75"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</row>
    <row r="204" spans="10:25" ht="14.25" customHeight="1" x14ac:dyDescent="0.75"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</row>
    <row r="205" spans="10:25" ht="14.25" customHeight="1" x14ac:dyDescent="0.75"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</row>
    <row r="206" spans="10:25" ht="14.25" customHeight="1" x14ac:dyDescent="0.75"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</row>
    <row r="207" spans="10:25" ht="14.25" customHeight="1" x14ac:dyDescent="0.75"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</row>
    <row r="208" spans="10:25" ht="14.25" customHeight="1" x14ac:dyDescent="0.75"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</row>
    <row r="209" spans="10:25" ht="14.25" customHeight="1" x14ac:dyDescent="0.75"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</row>
    <row r="210" spans="10:25" ht="14.25" customHeight="1" x14ac:dyDescent="0.75"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</row>
    <row r="211" spans="10:25" ht="14.25" customHeight="1" x14ac:dyDescent="0.75"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</row>
    <row r="212" spans="10:25" ht="14.25" customHeight="1" x14ac:dyDescent="0.75"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</row>
    <row r="213" spans="10:25" ht="14.25" customHeight="1" x14ac:dyDescent="0.75"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</row>
    <row r="214" spans="10:25" ht="14.25" customHeight="1" x14ac:dyDescent="0.75"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</row>
    <row r="215" spans="10:25" ht="14.25" customHeight="1" x14ac:dyDescent="0.75"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</row>
    <row r="216" spans="10:25" ht="14.25" customHeight="1" x14ac:dyDescent="0.75"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</row>
    <row r="217" spans="10:25" ht="14.25" customHeight="1" x14ac:dyDescent="0.75"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</row>
    <row r="218" spans="10:25" ht="14.25" customHeight="1" x14ac:dyDescent="0.75"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</row>
    <row r="219" spans="10:25" ht="14.25" customHeight="1" x14ac:dyDescent="0.75"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</row>
    <row r="220" spans="10:25" ht="14.25" customHeight="1" x14ac:dyDescent="0.75"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</row>
    <row r="221" spans="10:25" ht="14.25" customHeight="1" x14ac:dyDescent="0.75"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</row>
    <row r="222" spans="10:25" ht="14.25" customHeight="1" x14ac:dyDescent="0.75"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</row>
    <row r="223" spans="10:25" ht="14.25" customHeight="1" x14ac:dyDescent="0.75"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</row>
    <row r="224" spans="10:25" ht="14.25" customHeight="1" x14ac:dyDescent="0.75"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</row>
    <row r="225" spans="10:25" ht="14.25" customHeight="1" x14ac:dyDescent="0.75"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</row>
    <row r="226" spans="10:25" ht="15.75" customHeight="1" x14ac:dyDescent="0.75"/>
    <row r="227" spans="10:25" ht="15.75" customHeight="1" x14ac:dyDescent="0.75"/>
    <row r="228" spans="10:25" ht="15.75" customHeight="1" x14ac:dyDescent="0.75"/>
    <row r="229" spans="10:25" ht="15.75" customHeight="1" x14ac:dyDescent="0.75"/>
    <row r="230" spans="10:25" ht="15.75" customHeight="1" x14ac:dyDescent="0.75"/>
    <row r="231" spans="10:25" ht="15.75" customHeight="1" x14ac:dyDescent="0.75"/>
    <row r="232" spans="10:25" ht="15.75" customHeight="1" x14ac:dyDescent="0.75"/>
    <row r="233" spans="10:25" ht="15.75" customHeight="1" x14ac:dyDescent="0.75"/>
    <row r="234" spans="10:25" ht="15.75" customHeight="1" x14ac:dyDescent="0.75"/>
    <row r="235" spans="10:25" ht="15.75" customHeight="1" x14ac:dyDescent="0.75"/>
    <row r="236" spans="10:25" ht="15.75" customHeight="1" x14ac:dyDescent="0.75"/>
    <row r="237" spans="10:25" ht="15.75" customHeight="1" x14ac:dyDescent="0.75"/>
    <row r="238" spans="10:25" ht="15.75" customHeight="1" x14ac:dyDescent="0.75"/>
    <row r="239" spans="10:25" ht="15.75" customHeight="1" x14ac:dyDescent="0.75"/>
    <row r="240" spans="10:25" ht="15.75" customHeight="1" x14ac:dyDescent="0.75"/>
    <row r="241" ht="15.75" customHeight="1" x14ac:dyDescent="0.75"/>
    <row r="242" ht="15.75" customHeight="1" x14ac:dyDescent="0.75"/>
    <row r="243" ht="15.75" customHeight="1" x14ac:dyDescent="0.75"/>
    <row r="244" ht="15.75" customHeight="1" x14ac:dyDescent="0.75"/>
    <row r="245" ht="15.75" customHeight="1" x14ac:dyDescent="0.75"/>
    <row r="246" ht="15.75" customHeight="1" x14ac:dyDescent="0.75"/>
    <row r="247" ht="15.75" customHeight="1" x14ac:dyDescent="0.75"/>
    <row r="248" ht="15.75" customHeight="1" x14ac:dyDescent="0.75"/>
    <row r="249" ht="15.75" customHeight="1" x14ac:dyDescent="0.75"/>
    <row r="250" ht="15.75" customHeight="1" x14ac:dyDescent="0.75"/>
    <row r="251" ht="15.75" customHeight="1" x14ac:dyDescent="0.75"/>
    <row r="252" ht="15.75" customHeight="1" x14ac:dyDescent="0.75"/>
    <row r="253" ht="15.75" customHeight="1" x14ac:dyDescent="0.75"/>
    <row r="254" ht="15.75" customHeight="1" x14ac:dyDescent="0.75"/>
    <row r="255" ht="15.75" customHeight="1" x14ac:dyDescent="0.75"/>
    <row r="256" ht="15.75" customHeight="1" x14ac:dyDescent="0.75"/>
    <row r="257" ht="15.75" customHeight="1" x14ac:dyDescent="0.75"/>
    <row r="258" ht="15.75" customHeight="1" x14ac:dyDescent="0.75"/>
    <row r="259" ht="15.75" customHeight="1" x14ac:dyDescent="0.75"/>
    <row r="260" ht="15.75" customHeight="1" x14ac:dyDescent="0.75"/>
    <row r="261" ht="15.75" customHeight="1" x14ac:dyDescent="0.75"/>
    <row r="262" ht="15.75" customHeight="1" x14ac:dyDescent="0.75"/>
    <row r="263" ht="15.75" customHeight="1" x14ac:dyDescent="0.75"/>
    <row r="264" ht="15.75" customHeight="1" x14ac:dyDescent="0.75"/>
    <row r="265" ht="15.75" customHeight="1" x14ac:dyDescent="0.75"/>
    <row r="266" ht="15.75" customHeight="1" x14ac:dyDescent="0.75"/>
    <row r="267" ht="15.75" customHeight="1" x14ac:dyDescent="0.75"/>
    <row r="268" ht="15.75" customHeight="1" x14ac:dyDescent="0.75"/>
    <row r="269" ht="15.75" customHeight="1" x14ac:dyDescent="0.75"/>
    <row r="270" ht="15.75" customHeight="1" x14ac:dyDescent="0.75"/>
    <row r="271" ht="15.75" customHeight="1" x14ac:dyDescent="0.75"/>
    <row r="272" ht="15.75" customHeight="1" x14ac:dyDescent="0.75"/>
    <row r="273" ht="15.75" customHeight="1" x14ac:dyDescent="0.75"/>
    <row r="274" ht="15.75" customHeight="1" x14ac:dyDescent="0.75"/>
    <row r="275" ht="15.75" customHeight="1" x14ac:dyDescent="0.75"/>
    <row r="276" ht="15.75" customHeight="1" x14ac:dyDescent="0.75"/>
    <row r="277" ht="15.75" customHeight="1" x14ac:dyDescent="0.75"/>
    <row r="278" ht="15.75" customHeight="1" x14ac:dyDescent="0.75"/>
    <row r="279" ht="15.75" customHeight="1" x14ac:dyDescent="0.75"/>
    <row r="280" ht="15.75" customHeight="1" x14ac:dyDescent="0.75"/>
    <row r="281" ht="15.75" customHeight="1" x14ac:dyDescent="0.75"/>
    <row r="282" ht="15.75" customHeight="1" x14ac:dyDescent="0.75"/>
    <row r="283" ht="15.75" customHeight="1" x14ac:dyDescent="0.75"/>
    <row r="284" ht="15.75" customHeight="1" x14ac:dyDescent="0.75"/>
    <row r="285" ht="15.75" customHeight="1" x14ac:dyDescent="0.75"/>
    <row r="286" ht="15.75" customHeight="1" x14ac:dyDescent="0.75"/>
    <row r="287" ht="15.75" customHeight="1" x14ac:dyDescent="0.75"/>
    <row r="288" ht="15.75" customHeight="1" x14ac:dyDescent="0.75"/>
    <row r="289" ht="15.75" customHeight="1" x14ac:dyDescent="0.75"/>
    <row r="290" ht="15.75" customHeight="1" x14ac:dyDescent="0.75"/>
    <row r="291" ht="15.75" customHeight="1" x14ac:dyDescent="0.75"/>
    <row r="292" ht="15.75" customHeight="1" x14ac:dyDescent="0.75"/>
    <row r="293" ht="15.75" customHeight="1" x14ac:dyDescent="0.75"/>
    <row r="294" ht="15.75" customHeight="1" x14ac:dyDescent="0.75"/>
    <row r="295" ht="15.75" customHeight="1" x14ac:dyDescent="0.75"/>
    <row r="296" ht="15.75" customHeight="1" x14ac:dyDescent="0.75"/>
    <row r="297" ht="15.75" customHeight="1" x14ac:dyDescent="0.75"/>
    <row r="298" ht="15.75" customHeight="1" x14ac:dyDescent="0.75"/>
    <row r="299" ht="15.75" customHeight="1" x14ac:dyDescent="0.75"/>
    <row r="300" ht="15.75" customHeight="1" x14ac:dyDescent="0.75"/>
    <row r="301" ht="15.75" customHeight="1" x14ac:dyDescent="0.75"/>
    <row r="302" ht="15.75" customHeight="1" x14ac:dyDescent="0.75"/>
    <row r="303" ht="15.75" customHeight="1" x14ac:dyDescent="0.75"/>
    <row r="304" ht="15.75" customHeight="1" x14ac:dyDescent="0.75"/>
    <row r="305" ht="15.75" customHeight="1" x14ac:dyDescent="0.75"/>
    <row r="306" ht="15.75" customHeight="1" x14ac:dyDescent="0.75"/>
    <row r="307" ht="15.75" customHeight="1" x14ac:dyDescent="0.75"/>
    <row r="308" ht="15.75" customHeight="1" x14ac:dyDescent="0.75"/>
    <row r="309" ht="15.75" customHeight="1" x14ac:dyDescent="0.75"/>
    <row r="310" ht="15.75" customHeight="1" x14ac:dyDescent="0.75"/>
    <row r="311" ht="15.75" customHeight="1" x14ac:dyDescent="0.75"/>
    <row r="312" ht="15.75" customHeight="1" x14ac:dyDescent="0.75"/>
    <row r="313" ht="15.75" customHeight="1" x14ac:dyDescent="0.75"/>
    <row r="314" ht="15.75" customHeight="1" x14ac:dyDescent="0.75"/>
    <row r="315" ht="15.75" customHeight="1" x14ac:dyDescent="0.75"/>
    <row r="316" ht="15.75" customHeight="1" x14ac:dyDescent="0.75"/>
    <row r="317" ht="15.75" customHeight="1" x14ac:dyDescent="0.75"/>
    <row r="318" ht="15.75" customHeight="1" x14ac:dyDescent="0.75"/>
    <row r="319" ht="15.75" customHeight="1" x14ac:dyDescent="0.75"/>
    <row r="320" ht="15.75" customHeight="1" x14ac:dyDescent="0.75"/>
    <row r="321" ht="15.75" customHeight="1" x14ac:dyDescent="0.75"/>
    <row r="322" ht="15.75" customHeight="1" x14ac:dyDescent="0.75"/>
    <row r="323" ht="15.75" customHeight="1" x14ac:dyDescent="0.75"/>
    <row r="324" ht="15.75" customHeight="1" x14ac:dyDescent="0.75"/>
    <row r="325" ht="15.75" customHeight="1" x14ac:dyDescent="0.75"/>
    <row r="326" ht="15.75" customHeight="1" x14ac:dyDescent="0.75"/>
    <row r="327" ht="15.75" customHeight="1" x14ac:dyDescent="0.75"/>
    <row r="328" ht="15.75" customHeight="1" x14ac:dyDescent="0.75"/>
    <row r="329" ht="15.75" customHeight="1" x14ac:dyDescent="0.75"/>
    <row r="330" ht="15.75" customHeight="1" x14ac:dyDescent="0.75"/>
    <row r="331" ht="15.75" customHeight="1" x14ac:dyDescent="0.75"/>
    <row r="332" ht="15.75" customHeight="1" x14ac:dyDescent="0.75"/>
    <row r="333" ht="15.75" customHeight="1" x14ac:dyDescent="0.75"/>
    <row r="334" ht="15.75" customHeight="1" x14ac:dyDescent="0.75"/>
    <row r="335" ht="15.75" customHeight="1" x14ac:dyDescent="0.75"/>
    <row r="336" ht="15.75" customHeight="1" x14ac:dyDescent="0.75"/>
    <row r="337" ht="15.75" customHeight="1" x14ac:dyDescent="0.75"/>
    <row r="338" ht="15.75" customHeight="1" x14ac:dyDescent="0.75"/>
    <row r="339" ht="15.75" customHeight="1" x14ac:dyDescent="0.75"/>
    <row r="340" ht="15.75" customHeight="1" x14ac:dyDescent="0.75"/>
    <row r="341" ht="15.75" customHeight="1" x14ac:dyDescent="0.75"/>
    <row r="342" ht="15.75" customHeight="1" x14ac:dyDescent="0.75"/>
    <row r="343" ht="15.75" customHeight="1" x14ac:dyDescent="0.75"/>
    <row r="344" ht="15.75" customHeight="1" x14ac:dyDescent="0.75"/>
    <row r="345" ht="15.75" customHeight="1" x14ac:dyDescent="0.75"/>
    <row r="346" ht="15.75" customHeight="1" x14ac:dyDescent="0.75"/>
    <row r="347" ht="15.75" customHeight="1" x14ac:dyDescent="0.75"/>
    <row r="348" ht="15.75" customHeight="1" x14ac:dyDescent="0.75"/>
    <row r="349" ht="15.75" customHeight="1" x14ac:dyDescent="0.75"/>
    <row r="350" ht="15.75" customHeight="1" x14ac:dyDescent="0.75"/>
    <row r="351" ht="15.75" customHeight="1" x14ac:dyDescent="0.75"/>
    <row r="352" ht="15.75" customHeight="1" x14ac:dyDescent="0.75"/>
    <row r="353" ht="15.75" customHeight="1" x14ac:dyDescent="0.75"/>
    <row r="354" ht="15.75" customHeight="1" x14ac:dyDescent="0.75"/>
    <row r="355" ht="15.75" customHeight="1" x14ac:dyDescent="0.75"/>
    <row r="356" ht="15.75" customHeight="1" x14ac:dyDescent="0.75"/>
    <row r="357" ht="15.75" customHeight="1" x14ac:dyDescent="0.75"/>
    <row r="358" ht="15.75" customHeight="1" x14ac:dyDescent="0.75"/>
    <row r="359" ht="15.75" customHeight="1" x14ac:dyDescent="0.75"/>
    <row r="360" ht="15.75" customHeight="1" x14ac:dyDescent="0.75"/>
    <row r="361" ht="15.75" customHeight="1" x14ac:dyDescent="0.75"/>
    <row r="362" ht="15.75" customHeight="1" x14ac:dyDescent="0.75"/>
    <row r="363" ht="15.75" customHeight="1" x14ac:dyDescent="0.75"/>
    <row r="364" ht="15.75" customHeight="1" x14ac:dyDescent="0.75"/>
    <row r="365" ht="15.75" customHeight="1" x14ac:dyDescent="0.75"/>
    <row r="366" ht="15.75" customHeight="1" x14ac:dyDescent="0.75"/>
    <row r="367" ht="15.75" customHeight="1" x14ac:dyDescent="0.75"/>
    <row r="368" ht="15.75" customHeight="1" x14ac:dyDescent="0.75"/>
    <row r="369" ht="15.75" customHeight="1" x14ac:dyDescent="0.75"/>
    <row r="370" ht="15.75" customHeight="1" x14ac:dyDescent="0.75"/>
    <row r="371" ht="15.75" customHeight="1" x14ac:dyDescent="0.75"/>
    <row r="372" ht="15.75" customHeight="1" x14ac:dyDescent="0.75"/>
    <row r="373" ht="15.75" customHeight="1" x14ac:dyDescent="0.75"/>
    <row r="374" ht="15.75" customHeight="1" x14ac:dyDescent="0.75"/>
    <row r="375" ht="15.75" customHeight="1" x14ac:dyDescent="0.75"/>
    <row r="376" ht="15.75" customHeight="1" x14ac:dyDescent="0.75"/>
    <row r="377" ht="15.75" customHeight="1" x14ac:dyDescent="0.75"/>
    <row r="378" ht="15.75" customHeight="1" x14ac:dyDescent="0.75"/>
    <row r="379" ht="15.75" customHeight="1" x14ac:dyDescent="0.75"/>
    <row r="380" ht="15.75" customHeight="1" x14ac:dyDescent="0.75"/>
    <row r="381" ht="15.75" customHeight="1" x14ac:dyDescent="0.75"/>
    <row r="382" ht="15.75" customHeight="1" x14ac:dyDescent="0.75"/>
    <row r="383" ht="15.75" customHeight="1" x14ac:dyDescent="0.75"/>
    <row r="384" ht="15.75" customHeight="1" x14ac:dyDescent="0.75"/>
    <row r="385" ht="15.75" customHeight="1" x14ac:dyDescent="0.75"/>
    <row r="386" ht="15.75" customHeight="1" x14ac:dyDescent="0.75"/>
    <row r="387" ht="15.75" customHeight="1" x14ac:dyDescent="0.75"/>
    <row r="388" ht="15.75" customHeight="1" x14ac:dyDescent="0.75"/>
    <row r="389" ht="15.75" customHeight="1" x14ac:dyDescent="0.75"/>
    <row r="390" ht="15.75" customHeight="1" x14ac:dyDescent="0.75"/>
    <row r="391" ht="15.75" customHeight="1" x14ac:dyDescent="0.75"/>
    <row r="392" ht="15.75" customHeight="1" x14ac:dyDescent="0.75"/>
    <row r="393" ht="15.75" customHeight="1" x14ac:dyDescent="0.75"/>
    <row r="394" ht="15.75" customHeight="1" x14ac:dyDescent="0.75"/>
    <row r="395" ht="15.75" customHeight="1" x14ac:dyDescent="0.75"/>
    <row r="396" ht="15.75" customHeight="1" x14ac:dyDescent="0.75"/>
    <row r="397" ht="15.75" customHeight="1" x14ac:dyDescent="0.75"/>
    <row r="398" ht="15.75" customHeight="1" x14ac:dyDescent="0.75"/>
    <row r="399" ht="15.75" customHeight="1" x14ac:dyDescent="0.75"/>
    <row r="400" ht="15.75" customHeight="1" x14ac:dyDescent="0.75"/>
    <row r="401" ht="15.75" customHeight="1" x14ac:dyDescent="0.75"/>
    <row r="402" ht="15.75" customHeight="1" x14ac:dyDescent="0.75"/>
    <row r="403" ht="15.75" customHeight="1" x14ac:dyDescent="0.75"/>
    <row r="404" ht="15.75" customHeight="1" x14ac:dyDescent="0.75"/>
    <row r="405" ht="15.75" customHeight="1" x14ac:dyDescent="0.75"/>
    <row r="406" ht="15.75" customHeight="1" x14ac:dyDescent="0.75"/>
    <row r="407" ht="15.75" customHeight="1" x14ac:dyDescent="0.75"/>
    <row r="408" ht="15.75" customHeight="1" x14ac:dyDescent="0.75"/>
    <row r="409" ht="15.75" customHeight="1" x14ac:dyDescent="0.75"/>
    <row r="410" ht="15.75" customHeight="1" x14ac:dyDescent="0.75"/>
    <row r="411" ht="15.75" customHeight="1" x14ac:dyDescent="0.75"/>
    <row r="412" ht="15.75" customHeight="1" x14ac:dyDescent="0.75"/>
    <row r="413" ht="15.75" customHeight="1" x14ac:dyDescent="0.75"/>
    <row r="414" ht="15.75" customHeight="1" x14ac:dyDescent="0.75"/>
    <row r="415" ht="15.75" customHeight="1" x14ac:dyDescent="0.75"/>
    <row r="416" ht="15.75" customHeight="1" x14ac:dyDescent="0.75"/>
    <row r="417" ht="15.75" customHeight="1" x14ac:dyDescent="0.75"/>
    <row r="418" ht="15.75" customHeight="1" x14ac:dyDescent="0.75"/>
    <row r="419" ht="15.75" customHeight="1" x14ac:dyDescent="0.75"/>
    <row r="420" ht="15.75" customHeight="1" x14ac:dyDescent="0.75"/>
    <row r="421" ht="15.75" customHeight="1" x14ac:dyDescent="0.75"/>
    <row r="422" ht="15.75" customHeight="1" x14ac:dyDescent="0.75"/>
    <row r="423" ht="15.75" customHeight="1" x14ac:dyDescent="0.75"/>
    <row r="424" ht="15.75" customHeight="1" x14ac:dyDescent="0.75"/>
    <row r="425" ht="15.75" customHeight="1" x14ac:dyDescent="0.75"/>
    <row r="426" ht="15.75" customHeight="1" x14ac:dyDescent="0.75"/>
    <row r="427" ht="15.75" customHeight="1" x14ac:dyDescent="0.75"/>
    <row r="428" ht="15.75" customHeight="1" x14ac:dyDescent="0.75"/>
    <row r="429" ht="15.75" customHeight="1" x14ac:dyDescent="0.75"/>
    <row r="430" ht="15.75" customHeight="1" x14ac:dyDescent="0.75"/>
    <row r="431" ht="15.75" customHeight="1" x14ac:dyDescent="0.75"/>
    <row r="432" ht="15.75" customHeight="1" x14ac:dyDescent="0.75"/>
    <row r="433" ht="15.75" customHeight="1" x14ac:dyDescent="0.75"/>
    <row r="434" ht="15.75" customHeight="1" x14ac:dyDescent="0.75"/>
    <row r="435" ht="15.75" customHeight="1" x14ac:dyDescent="0.75"/>
    <row r="436" ht="15.75" customHeight="1" x14ac:dyDescent="0.75"/>
    <row r="437" ht="15.75" customHeight="1" x14ac:dyDescent="0.75"/>
    <row r="438" ht="15.75" customHeight="1" x14ac:dyDescent="0.75"/>
    <row r="439" ht="15.75" customHeight="1" x14ac:dyDescent="0.75"/>
    <row r="440" ht="15.75" customHeight="1" x14ac:dyDescent="0.75"/>
    <row r="441" ht="15.75" customHeight="1" x14ac:dyDescent="0.75"/>
    <row r="442" ht="15.75" customHeight="1" x14ac:dyDescent="0.75"/>
    <row r="443" ht="15.75" customHeight="1" x14ac:dyDescent="0.75"/>
    <row r="444" ht="15.75" customHeight="1" x14ac:dyDescent="0.75"/>
    <row r="445" ht="15.75" customHeight="1" x14ac:dyDescent="0.75"/>
    <row r="446" ht="15.75" customHeight="1" x14ac:dyDescent="0.75"/>
    <row r="447" ht="15.75" customHeight="1" x14ac:dyDescent="0.75"/>
    <row r="448" ht="15.75" customHeight="1" x14ac:dyDescent="0.75"/>
    <row r="449" ht="15.75" customHeight="1" x14ac:dyDescent="0.75"/>
    <row r="450" ht="15.75" customHeight="1" x14ac:dyDescent="0.75"/>
    <row r="451" ht="15.75" customHeight="1" x14ac:dyDescent="0.75"/>
    <row r="452" ht="15.75" customHeight="1" x14ac:dyDescent="0.75"/>
    <row r="453" ht="15.75" customHeight="1" x14ac:dyDescent="0.75"/>
    <row r="454" ht="15.75" customHeight="1" x14ac:dyDescent="0.75"/>
    <row r="455" ht="15.75" customHeight="1" x14ac:dyDescent="0.75"/>
    <row r="456" ht="15.75" customHeight="1" x14ac:dyDescent="0.75"/>
    <row r="457" ht="15.75" customHeight="1" x14ac:dyDescent="0.75"/>
    <row r="458" ht="15.75" customHeight="1" x14ac:dyDescent="0.75"/>
    <row r="459" ht="15.75" customHeight="1" x14ac:dyDescent="0.75"/>
    <row r="460" ht="15.75" customHeight="1" x14ac:dyDescent="0.75"/>
    <row r="461" ht="15.75" customHeight="1" x14ac:dyDescent="0.75"/>
    <row r="462" ht="15.75" customHeight="1" x14ac:dyDescent="0.75"/>
    <row r="463" ht="15.75" customHeight="1" x14ac:dyDescent="0.75"/>
    <row r="464" ht="15.75" customHeight="1" x14ac:dyDescent="0.75"/>
    <row r="465" ht="15.75" customHeight="1" x14ac:dyDescent="0.75"/>
    <row r="466" ht="15.75" customHeight="1" x14ac:dyDescent="0.75"/>
    <row r="467" ht="15.75" customHeight="1" x14ac:dyDescent="0.75"/>
    <row r="468" ht="15.75" customHeight="1" x14ac:dyDescent="0.75"/>
    <row r="469" ht="15.75" customHeight="1" x14ac:dyDescent="0.75"/>
    <row r="470" ht="15.75" customHeight="1" x14ac:dyDescent="0.75"/>
    <row r="471" ht="15.75" customHeight="1" x14ac:dyDescent="0.75"/>
    <row r="472" ht="15.75" customHeight="1" x14ac:dyDescent="0.75"/>
    <row r="473" ht="15.75" customHeight="1" x14ac:dyDescent="0.75"/>
    <row r="474" ht="15.75" customHeight="1" x14ac:dyDescent="0.75"/>
    <row r="475" ht="15.75" customHeight="1" x14ac:dyDescent="0.75"/>
    <row r="476" ht="15.75" customHeight="1" x14ac:dyDescent="0.75"/>
    <row r="477" ht="15.75" customHeight="1" x14ac:dyDescent="0.75"/>
    <row r="478" ht="15.75" customHeight="1" x14ac:dyDescent="0.75"/>
    <row r="479" ht="15.75" customHeight="1" x14ac:dyDescent="0.75"/>
    <row r="480" ht="15.75" customHeight="1" x14ac:dyDescent="0.75"/>
    <row r="481" ht="15.75" customHeight="1" x14ac:dyDescent="0.75"/>
    <row r="482" ht="15.75" customHeight="1" x14ac:dyDescent="0.75"/>
    <row r="483" ht="15.75" customHeight="1" x14ac:dyDescent="0.75"/>
    <row r="484" ht="15.75" customHeight="1" x14ac:dyDescent="0.75"/>
    <row r="485" ht="15.75" customHeight="1" x14ac:dyDescent="0.75"/>
    <row r="486" ht="15.75" customHeight="1" x14ac:dyDescent="0.75"/>
    <row r="487" ht="15.75" customHeight="1" x14ac:dyDescent="0.75"/>
    <row r="488" ht="15.75" customHeight="1" x14ac:dyDescent="0.75"/>
    <row r="489" ht="15.75" customHeight="1" x14ac:dyDescent="0.75"/>
    <row r="490" ht="15.75" customHeight="1" x14ac:dyDescent="0.75"/>
    <row r="491" ht="15.75" customHeight="1" x14ac:dyDescent="0.75"/>
    <row r="492" ht="15.75" customHeight="1" x14ac:dyDescent="0.75"/>
    <row r="493" ht="15.75" customHeight="1" x14ac:dyDescent="0.75"/>
    <row r="494" ht="15.75" customHeight="1" x14ac:dyDescent="0.75"/>
    <row r="495" ht="15.75" customHeight="1" x14ac:dyDescent="0.75"/>
    <row r="496" ht="15.75" customHeight="1" x14ac:dyDescent="0.75"/>
    <row r="497" ht="15.75" customHeight="1" x14ac:dyDescent="0.75"/>
    <row r="498" ht="15.75" customHeight="1" x14ac:dyDescent="0.75"/>
    <row r="499" ht="15.75" customHeight="1" x14ac:dyDescent="0.75"/>
    <row r="500" ht="15.75" customHeight="1" x14ac:dyDescent="0.75"/>
    <row r="501" ht="15.75" customHeight="1" x14ac:dyDescent="0.75"/>
    <row r="502" ht="15.75" customHeight="1" x14ac:dyDescent="0.75"/>
    <row r="503" ht="15.75" customHeight="1" x14ac:dyDescent="0.75"/>
    <row r="504" ht="15.75" customHeight="1" x14ac:dyDescent="0.75"/>
    <row r="505" ht="15.75" customHeight="1" x14ac:dyDescent="0.75"/>
    <row r="506" ht="15.75" customHeight="1" x14ac:dyDescent="0.75"/>
    <row r="507" ht="15.75" customHeight="1" x14ac:dyDescent="0.75"/>
    <row r="508" ht="15.75" customHeight="1" x14ac:dyDescent="0.75"/>
    <row r="509" ht="15.75" customHeight="1" x14ac:dyDescent="0.75"/>
    <row r="510" ht="15.75" customHeight="1" x14ac:dyDescent="0.75"/>
    <row r="511" ht="15.75" customHeight="1" x14ac:dyDescent="0.75"/>
    <row r="512" ht="15.75" customHeight="1" x14ac:dyDescent="0.75"/>
    <row r="513" ht="15.75" customHeight="1" x14ac:dyDescent="0.75"/>
    <row r="514" ht="15.75" customHeight="1" x14ac:dyDescent="0.75"/>
    <row r="515" ht="15.75" customHeight="1" x14ac:dyDescent="0.75"/>
    <row r="516" ht="15.75" customHeight="1" x14ac:dyDescent="0.75"/>
    <row r="517" ht="15.75" customHeight="1" x14ac:dyDescent="0.75"/>
    <row r="518" ht="15.75" customHeight="1" x14ac:dyDescent="0.75"/>
    <row r="519" ht="15.75" customHeight="1" x14ac:dyDescent="0.75"/>
    <row r="520" ht="15.75" customHeight="1" x14ac:dyDescent="0.75"/>
    <row r="521" ht="15.75" customHeight="1" x14ac:dyDescent="0.75"/>
    <row r="522" ht="15.75" customHeight="1" x14ac:dyDescent="0.75"/>
    <row r="523" ht="15.75" customHeight="1" x14ac:dyDescent="0.75"/>
    <row r="524" ht="15.75" customHeight="1" x14ac:dyDescent="0.75"/>
    <row r="525" ht="15.75" customHeight="1" x14ac:dyDescent="0.75"/>
    <row r="526" ht="15.75" customHeight="1" x14ac:dyDescent="0.75"/>
    <row r="527" ht="15.75" customHeight="1" x14ac:dyDescent="0.75"/>
    <row r="528" ht="15.75" customHeight="1" x14ac:dyDescent="0.75"/>
    <row r="529" ht="15.75" customHeight="1" x14ac:dyDescent="0.75"/>
    <row r="530" ht="15.75" customHeight="1" x14ac:dyDescent="0.75"/>
    <row r="531" ht="15.75" customHeight="1" x14ac:dyDescent="0.75"/>
    <row r="532" ht="15.75" customHeight="1" x14ac:dyDescent="0.75"/>
    <row r="533" ht="15.75" customHeight="1" x14ac:dyDescent="0.75"/>
    <row r="534" ht="15.75" customHeight="1" x14ac:dyDescent="0.75"/>
    <row r="535" ht="15.75" customHeight="1" x14ac:dyDescent="0.75"/>
    <row r="536" ht="15.75" customHeight="1" x14ac:dyDescent="0.75"/>
    <row r="537" ht="15.75" customHeight="1" x14ac:dyDescent="0.75"/>
    <row r="538" ht="15.75" customHeight="1" x14ac:dyDescent="0.75"/>
    <row r="539" ht="15.75" customHeight="1" x14ac:dyDescent="0.75"/>
    <row r="540" ht="15.75" customHeight="1" x14ac:dyDescent="0.75"/>
    <row r="541" ht="15.75" customHeight="1" x14ac:dyDescent="0.75"/>
    <row r="542" ht="15.75" customHeight="1" x14ac:dyDescent="0.75"/>
    <row r="543" ht="15.75" customHeight="1" x14ac:dyDescent="0.75"/>
    <row r="544" ht="15.75" customHeight="1" x14ac:dyDescent="0.75"/>
    <row r="545" ht="15.75" customHeight="1" x14ac:dyDescent="0.75"/>
    <row r="546" ht="15.75" customHeight="1" x14ac:dyDescent="0.75"/>
    <row r="547" ht="15.75" customHeight="1" x14ac:dyDescent="0.75"/>
    <row r="548" ht="15.75" customHeight="1" x14ac:dyDescent="0.75"/>
    <row r="549" ht="15.75" customHeight="1" x14ac:dyDescent="0.75"/>
    <row r="550" ht="15.75" customHeight="1" x14ac:dyDescent="0.75"/>
    <row r="551" ht="15.75" customHeight="1" x14ac:dyDescent="0.75"/>
    <row r="552" ht="15.75" customHeight="1" x14ac:dyDescent="0.75"/>
    <row r="553" ht="15.75" customHeight="1" x14ac:dyDescent="0.75"/>
    <row r="554" ht="15.75" customHeight="1" x14ac:dyDescent="0.75"/>
    <row r="555" ht="15.75" customHeight="1" x14ac:dyDescent="0.75"/>
    <row r="556" ht="15.75" customHeight="1" x14ac:dyDescent="0.75"/>
    <row r="557" ht="15.75" customHeight="1" x14ac:dyDescent="0.75"/>
    <row r="558" ht="15.75" customHeight="1" x14ac:dyDescent="0.75"/>
    <row r="559" ht="15.75" customHeight="1" x14ac:dyDescent="0.75"/>
    <row r="560" ht="15.75" customHeight="1" x14ac:dyDescent="0.75"/>
    <row r="561" ht="15.75" customHeight="1" x14ac:dyDescent="0.75"/>
    <row r="562" ht="15.75" customHeight="1" x14ac:dyDescent="0.75"/>
    <row r="563" ht="15.75" customHeight="1" x14ac:dyDescent="0.75"/>
    <row r="564" ht="15.75" customHeight="1" x14ac:dyDescent="0.75"/>
    <row r="565" ht="15.75" customHeight="1" x14ac:dyDescent="0.75"/>
    <row r="566" ht="15.75" customHeight="1" x14ac:dyDescent="0.75"/>
    <row r="567" ht="15.75" customHeight="1" x14ac:dyDescent="0.75"/>
    <row r="568" ht="15.75" customHeight="1" x14ac:dyDescent="0.75"/>
    <row r="569" ht="15.75" customHeight="1" x14ac:dyDescent="0.75"/>
    <row r="570" ht="15.75" customHeight="1" x14ac:dyDescent="0.75"/>
    <row r="571" ht="15.75" customHeight="1" x14ac:dyDescent="0.75"/>
    <row r="572" ht="15.75" customHeight="1" x14ac:dyDescent="0.75"/>
    <row r="573" ht="15.75" customHeight="1" x14ac:dyDescent="0.75"/>
    <row r="574" ht="15.75" customHeight="1" x14ac:dyDescent="0.75"/>
    <row r="575" ht="15.75" customHeight="1" x14ac:dyDescent="0.75"/>
    <row r="576" ht="15.75" customHeight="1" x14ac:dyDescent="0.75"/>
    <row r="577" ht="15.75" customHeight="1" x14ac:dyDescent="0.75"/>
    <row r="578" ht="15.75" customHeight="1" x14ac:dyDescent="0.75"/>
    <row r="579" ht="15.75" customHeight="1" x14ac:dyDescent="0.75"/>
    <row r="580" ht="15.75" customHeight="1" x14ac:dyDescent="0.75"/>
    <row r="581" ht="15.75" customHeight="1" x14ac:dyDescent="0.75"/>
    <row r="582" ht="15.75" customHeight="1" x14ac:dyDescent="0.75"/>
    <row r="583" ht="15.75" customHeight="1" x14ac:dyDescent="0.75"/>
    <row r="584" ht="15.75" customHeight="1" x14ac:dyDescent="0.75"/>
    <row r="585" ht="15.75" customHeight="1" x14ac:dyDescent="0.75"/>
    <row r="586" ht="15.75" customHeight="1" x14ac:dyDescent="0.75"/>
    <row r="587" ht="15.75" customHeight="1" x14ac:dyDescent="0.75"/>
    <row r="588" ht="15.75" customHeight="1" x14ac:dyDescent="0.75"/>
    <row r="589" ht="15.75" customHeight="1" x14ac:dyDescent="0.75"/>
    <row r="590" ht="15.75" customHeight="1" x14ac:dyDescent="0.75"/>
    <row r="591" ht="15.75" customHeight="1" x14ac:dyDescent="0.75"/>
    <row r="592" ht="15.75" customHeight="1" x14ac:dyDescent="0.75"/>
    <row r="593" ht="15.75" customHeight="1" x14ac:dyDescent="0.75"/>
    <row r="594" ht="15.75" customHeight="1" x14ac:dyDescent="0.75"/>
    <row r="595" ht="15.75" customHeight="1" x14ac:dyDescent="0.75"/>
    <row r="596" ht="15.75" customHeight="1" x14ac:dyDescent="0.75"/>
    <row r="597" ht="15.75" customHeight="1" x14ac:dyDescent="0.75"/>
    <row r="598" ht="15.75" customHeight="1" x14ac:dyDescent="0.75"/>
    <row r="599" ht="15.75" customHeight="1" x14ac:dyDescent="0.75"/>
    <row r="600" ht="15.75" customHeight="1" x14ac:dyDescent="0.75"/>
    <row r="601" ht="15.75" customHeight="1" x14ac:dyDescent="0.75"/>
    <row r="602" ht="15.75" customHeight="1" x14ac:dyDescent="0.75"/>
    <row r="603" ht="15.75" customHeight="1" x14ac:dyDescent="0.75"/>
    <row r="604" ht="15.75" customHeight="1" x14ac:dyDescent="0.75"/>
    <row r="605" ht="15.75" customHeight="1" x14ac:dyDescent="0.75"/>
    <row r="606" ht="15.75" customHeight="1" x14ac:dyDescent="0.75"/>
    <row r="607" ht="15.75" customHeight="1" x14ac:dyDescent="0.75"/>
    <row r="608" ht="15.75" customHeight="1" x14ac:dyDescent="0.75"/>
    <row r="609" ht="15.75" customHeight="1" x14ac:dyDescent="0.75"/>
    <row r="610" ht="15.75" customHeight="1" x14ac:dyDescent="0.75"/>
    <row r="611" ht="15.75" customHeight="1" x14ac:dyDescent="0.75"/>
    <row r="612" ht="15.75" customHeight="1" x14ac:dyDescent="0.75"/>
    <row r="613" ht="15.75" customHeight="1" x14ac:dyDescent="0.75"/>
    <row r="614" ht="15.75" customHeight="1" x14ac:dyDescent="0.75"/>
    <row r="615" ht="15.75" customHeight="1" x14ac:dyDescent="0.75"/>
    <row r="616" ht="15.75" customHeight="1" x14ac:dyDescent="0.75"/>
    <row r="617" ht="15.75" customHeight="1" x14ac:dyDescent="0.75"/>
    <row r="618" ht="15.75" customHeight="1" x14ac:dyDescent="0.75"/>
    <row r="619" ht="15.75" customHeight="1" x14ac:dyDescent="0.75"/>
    <row r="620" ht="15.75" customHeight="1" x14ac:dyDescent="0.75"/>
    <row r="621" ht="15.75" customHeight="1" x14ac:dyDescent="0.75"/>
    <row r="622" ht="15.75" customHeight="1" x14ac:dyDescent="0.75"/>
    <row r="623" ht="15.75" customHeight="1" x14ac:dyDescent="0.75"/>
    <row r="624" ht="15.75" customHeight="1" x14ac:dyDescent="0.75"/>
    <row r="625" ht="15.75" customHeight="1" x14ac:dyDescent="0.75"/>
    <row r="626" ht="15.75" customHeight="1" x14ac:dyDescent="0.75"/>
    <row r="627" ht="15.75" customHeight="1" x14ac:dyDescent="0.75"/>
    <row r="628" ht="15.75" customHeight="1" x14ac:dyDescent="0.75"/>
    <row r="629" ht="15.75" customHeight="1" x14ac:dyDescent="0.75"/>
    <row r="630" ht="15.75" customHeight="1" x14ac:dyDescent="0.75"/>
    <row r="631" ht="15.75" customHeight="1" x14ac:dyDescent="0.75"/>
    <row r="632" ht="15.75" customHeight="1" x14ac:dyDescent="0.75"/>
    <row r="633" ht="15.75" customHeight="1" x14ac:dyDescent="0.75"/>
    <row r="634" ht="15.75" customHeight="1" x14ac:dyDescent="0.75"/>
    <row r="635" ht="15.75" customHeight="1" x14ac:dyDescent="0.75"/>
    <row r="636" ht="15.75" customHeight="1" x14ac:dyDescent="0.75"/>
    <row r="637" ht="15.75" customHeight="1" x14ac:dyDescent="0.75"/>
    <row r="638" ht="15.75" customHeight="1" x14ac:dyDescent="0.75"/>
    <row r="639" ht="15.75" customHeight="1" x14ac:dyDescent="0.75"/>
    <row r="640" ht="15.75" customHeight="1" x14ac:dyDescent="0.75"/>
    <row r="641" ht="15.75" customHeight="1" x14ac:dyDescent="0.75"/>
    <row r="642" ht="15.75" customHeight="1" x14ac:dyDescent="0.75"/>
    <row r="643" ht="15.75" customHeight="1" x14ac:dyDescent="0.75"/>
    <row r="644" ht="15.75" customHeight="1" x14ac:dyDescent="0.75"/>
    <row r="645" ht="15.75" customHeight="1" x14ac:dyDescent="0.75"/>
    <row r="646" ht="15.75" customHeight="1" x14ac:dyDescent="0.75"/>
    <row r="647" ht="15.75" customHeight="1" x14ac:dyDescent="0.75"/>
    <row r="648" ht="15.75" customHeight="1" x14ac:dyDescent="0.75"/>
    <row r="649" ht="15.75" customHeight="1" x14ac:dyDescent="0.75"/>
    <row r="650" ht="15.75" customHeight="1" x14ac:dyDescent="0.75"/>
    <row r="651" ht="15.75" customHeight="1" x14ac:dyDescent="0.75"/>
    <row r="652" ht="15.75" customHeight="1" x14ac:dyDescent="0.75"/>
    <row r="653" ht="15.75" customHeight="1" x14ac:dyDescent="0.75"/>
    <row r="654" ht="15.75" customHeight="1" x14ac:dyDescent="0.75"/>
    <row r="655" ht="15.75" customHeight="1" x14ac:dyDescent="0.75"/>
    <row r="656" ht="15.75" customHeight="1" x14ac:dyDescent="0.75"/>
    <row r="657" ht="15.75" customHeight="1" x14ac:dyDescent="0.75"/>
    <row r="658" ht="15.75" customHeight="1" x14ac:dyDescent="0.75"/>
    <row r="659" ht="15.75" customHeight="1" x14ac:dyDescent="0.75"/>
    <row r="660" ht="15.75" customHeight="1" x14ac:dyDescent="0.75"/>
    <row r="661" ht="15.75" customHeight="1" x14ac:dyDescent="0.75"/>
    <row r="662" ht="15.75" customHeight="1" x14ac:dyDescent="0.75"/>
    <row r="663" ht="15.75" customHeight="1" x14ac:dyDescent="0.75"/>
    <row r="664" ht="15.75" customHeight="1" x14ac:dyDescent="0.75"/>
    <row r="665" ht="15.75" customHeight="1" x14ac:dyDescent="0.75"/>
    <row r="666" ht="15.75" customHeight="1" x14ac:dyDescent="0.75"/>
    <row r="667" ht="15.75" customHeight="1" x14ac:dyDescent="0.75"/>
    <row r="668" ht="15.75" customHeight="1" x14ac:dyDescent="0.75"/>
    <row r="669" ht="15.75" customHeight="1" x14ac:dyDescent="0.75"/>
    <row r="670" ht="15.75" customHeight="1" x14ac:dyDescent="0.75"/>
    <row r="671" ht="15.75" customHeight="1" x14ac:dyDescent="0.75"/>
    <row r="672" ht="15.75" customHeight="1" x14ac:dyDescent="0.75"/>
    <row r="673" ht="15.75" customHeight="1" x14ac:dyDescent="0.75"/>
    <row r="674" ht="15.75" customHeight="1" x14ac:dyDescent="0.75"/>
    <row r="675" ht="15.75" customHeight="1" x14ac:dyDescent="0.75"/>
    <row r="676" ht="15.75" customHeight="1" x14ac:dyDescent="0.75"/>
    <row r="677" ht="15.75" customHeight="1" x14ac:dyDescent="0.75"/>
    <row r="678" ht="15.75" customHeight="1" x14ac:dyDescent="0.75"/>
    <row r="679" ht="15.75" customHeight="1" x14ac:dyDescent="0.75"/>
    <row r="680" ht="15.75" customHeight="1" x14ac:dyDescent="0.75"/>
    <row r="681" ht="15.75" customHeight="1" x14ac:dyDescent="0.75"/>
    <row r="682" ht="15.75" customHeight="1" x14ac:dyDescent="0.75"/>
    <row r="683" ht="15.75" customHeight="1" x14ac:dyDescent="0.75"/>
    <row r="684" ht="15.75" customHeight="1" x14ac:dyDescent="0.75"/>
    <row r="685" ht="15.75" customHeight="1" x14ac:dyDescent="0.75"/>
    <row r="686" ht="15.75" customHeight="1" x14ac:dyDescent="0.75"/>
    <row r="687" ht="15.75" customHeight="1" x14ac:dyDescent="0.75"/>
    <row r="688" ht="15.75" customHeight="1" x14ac:dyDescent="0.75"/>
    <row r="689" ht="15.75" customHeight="1" x14ac:dyDescent="0.75"/>
    <row r="690" ht="15.75" customHeight="1" x14ac:dyDescent="0.75"/>
    <row r="691" ht="15.75" customHeight="1" x14ac:dyDescent="0.75"/>
    <row r="692" ht="15.75" customHeight="1" x14ac:dyDescent="0.75"/>
    <row r="693" ht="15.75" customHeight="1" x14ac:dyDescent="0.75"/>
    <row r="694" ht="15.75" customHeight="1" x14ac:dyDescent="0.75"/>
    <row r="695" ht="15.75" customHeight="1" x14ac:dyDescent="0.75"/>
    <row r="696" ht="15.75" customHeight="1" x14ac:dyDescent="0.75"/>
    <row r="697" ht="15.75" customHeight="1" x14ac:dyDescent="0.75"/>
    <row r="698" ht="15.75" customHeight="1" x14ac:dyDescent="0.75"/>
    <row r="699" ht="15.75" customHeight="1" x14ac:dyDescent="0.75"/>
    <row r="700" ht="15.75" customHeight="1" x14ac:dyDescent="0.75"/>
    <row r="701" ht="15.75" customHeight="1" x14ac:dyDescent="0.75"/>
    <row r="702" ht="15.75" customHeight="1" x14ac:dyDescent="0.75"/>
    <row r="703" ht="15.75" customHeight="1" x14ac:dyDescent="0.75"/>
    <row r="704" ht="15.75" customHeight="1" x14ac:dyDescent="0.75"/>
    <row r="705" ht="15.75" customHeight="1" x14ac:dyDescent="0.75"/>
    <row r="706" ht="15.75" customHeight="1" x14ac:dyDescent="0.75"/>
    <row r="707" ht="15.75" customHeight="1" x14ac:dyDescent="0.75"/>
    <row r="708" ht="15.75" customHeight="1" x14ac:dyDescent="0.75"/>
    <row r="709" ht="15.75" customHeight="1" x14ac:dyDescent="0.75"/>
    <row r="710" ht="15.75" customHeight="1" x14ac:dyDescent="0.75"/>
    <row r="711" ht="15.75" customHeight="1" x14ac:dyDescent="0.75"/>
    <row r="712" ht="15.75" customHeight="1" x14ac:dyDescent="0.75"/>
    <row r="713" ht="15.75" customHeight="1" x14ac:dyDescent="0.75"/>
    <row r="714" ht="15.75" customHeight="1" x14ac:dyDescent="0.75"/>
    <row r="715" ht="15.75" customHeight="1" x14ac:dyDescent="0.75"/>
    <row r="716" ht="15.75" customHeight="1" x14ac:dyDescent="0.75"/>
    <row r="717" ht="15.75" customHeight="1" x14ac:dyDescent="0.75"/>
    <row r="718" ht="15.75" customHeight="1" x14ac:dyDescent="0.75"/>
    <row r="719" ht="15.75" customHeight="1" x14ac:dyDescent="0.75"/>
    <row r="720" ht="15.75" customHeight="1" x14ac:dyDescent="0.75"/>
    <row r="721" ht="15.75" customHeight="1" x14ac:dyDescent="0.75"/>
    <row r="722" ht="15.75" customHeight="1" x14ac:dyDescent="0.75"/>
    <row r="723" ht="15.75" customHeight="1" x14ac:dyDescent="0.75"/>
    <row r="724" ht="15.75" customHeight="1" x14ac:dyDescent="0.75"/>
    <row r="725" ht="15.75" customHeight="1" x14ac:dyDescent="0.75"/>
    <row r="726" ht="15.75" customHeight="1" x14ac:dyDescent="0.75"/>
    <row r="727" ht="15.75" customHeight="1" x14ac:dyDescent="0.75"/>
    <row r="728" ht="15.75" customHeight="1" x14ac:dyDescent="0.75"/>
    <row r="729" ht="15.75" customHeight="1" x14ac:dyDescent="0.75"/>
    <row r="730" ht="15.75" customHeight="1" x14ac:dyDescent="0.75"/>
    <row r="731" ht="15.75" customHeight="1" x14ac:dyDescent="0.75"/>
    <row r="732" ht="15.75" customHeight="1" x14ac:dyDescent="0.75"/>
    <row r="733" ht="15.75" customHeight="1" x14ac:dyDescent="0.75"/>
    <row r="734" ht="15.75" customHeight="1" x14ac:dyDescent="0.75"/>
    <row r="735" ht="15.75" customHeight="1" x14ac:dyDescent="0.75"/>
    <row r="736" ht="15.75" customHeight="1" x14ac:dyDescent="0.75"/>
    <row r="737" ht="15.75" customHeight="1" x14ac:dyDescent="0.75"/>
    <row r="738" ht="15.75" customHeight="1" x14ac:dyDescent="0.75"/>
    <row r="739" ht="15.75" customHeight="1" x14ac:dyDescent="0.75"/>
    <row r="740" ht="15.75" customHeight="1" x14ac:dyDescent="0.75"/>
    <row r="741" ht="15.75" customHeight="1" x14ac:dyDescent="0.75"/>
    <row r="742" ht="15.75" customHeight="1" x14ac:dyDescent="0.75"/>
    <row r="743" ht="15.75" customHeight="1" x14ac:dyDescent="0.75"/>
    <row r="744" ht="15.75" customHeight="1" x14ac:dyDescent="0.75"/>
    <row r="745" ht="15.75" customHeight="1" x14ac:dyDescent="0.75"/>
    <row r="746" ht="15.75" customHeight="1" x14ac:dyDescent="0.75"/>
    <row r="747" ht="15.75" customHeight="1" x14ac:dyDescent="0.75"/>
    <row r="748" ht="15.75" customHeight="1" x14ac:dyDescent="0.75"/>
    <row r="749" ht="15.75" customHeight="1" x14ac:dyDescent="0.75"/>
    <row r="750" ht="15.75" customHeight="1" x14ac:dyDescent="0.75"/>
    <row r="751" ht="15.75" customHeight="1" x14ac:dyDescent="0.75"/>
    <row r="752" ht="15.75" customHeight="1" x14ac:dyDescent="0.75"/>
    <row r="753" ht="15.75" customHeight="1" x14ac:dyDescent="0.75"/>
    <row r="754" ht="15.75" customHeight="1" x14ac:dyDescent="0.75"/>
    <row r="755" ht="15.75" customHeight="1" x14ac:dyDescent="0.75"/>
    <row r="756" ht="15.75" customHeight="1" x14ac:dyDescent="0.75"/>
    <row r="757" ht="15.75" customHeight="1" x14ac:dyDescent="0.75"/>
    <row r="758" ht="15.75" customHeight="1" x14ac:dyDescent="0.75"/>
    <row r="759" ht="15.75" customHeight="1" x14ac:dyDescent="0.75"/>
    <row r="760" ht="15.75" customHeight="1" x14ac:dyDescent="0.75"/>
    <row r="761" ht="15.75" customHeight="1" x14ac:dyDescent="0.75"/>
    <row r="762" ht="15.75" customHeight="1" x14ac:dyDescent="0.75"/>
    <row r="763" ht="15.75" customHeight="1" x14ac:dyDescent="0.75"/>
    <row r="764" ht="15.75" customHeight="1" x14ac:dyDescent="0.75"/>
    <row r="765" ht="15.75" customHeight="1" x14ac:dyDescent="0.75"/>
    <row r="766" ht="15.75" customHeight="1" x14ac:dyDescent="0.75"/>
    <row r="767" ht="15.75" customHeight="1" x14ac:dyDescent="0.75"/>
    <row r="768" ht="15.75" customHeight="1" x14ac:dyDescent="0.75"/>
    <row r="769" ht="15.75" customHeight="1" x14ac:dyDescent="0.75"/>
    <row r="770" ht="15.75" customHeight="1" x14ac:dyDescent="0.75"/>
    <row r="771" ht="15.75" customHeight="1" x14ac:dyDescent="0.75"/>
    <row r="772" ht="15.75" customHeight="1" x14ac:dyDescent="0.75"/>
    <row r="773" ht="15.75" customHeight="1" x14ac:dyDescent="0.75"/>
    <row r="774" ht="15.75" customHeight="1" x14ac:dyDescent="0.75"/>
    <row r="775" ht="15.75" customHeight="1" x14ac:dyDescent="0.75"/>
    <row r="776" ht="15.75" customHeight="1" x14ac:dyDescent="0.75"/>
    <row r="777" ht="15.75" customHeight="1" x14ac:dyDescent="0.75"/>
    <row r="778" ht="15.75" customHeight="1" x14ac:dyDescent="0.75"/>
    <row r="779" ht="15.75" customHeight="1" x14ac:dyDescent="0.75"/>
    <row r="780" ht="15.75" customHeight="1" x14ac:dyDescent="0.75"/>
    <row r="781" ht="15.75" customHeight="1" x14ac:dyDescent="0.75"/>
    <row r="782" ht="15.75" customHeight="1" x14ac:dyDescent="0.75"/>
    <row r="783" ht="15.75" customHeight="1" x14ac:dyDescent="0.75"/>
    <row r="784" ht="15.75" customHeight="1" x14ac:dyDescent="0.75"/>
    <row r="785" ht="15.75" customHeight="1" x14ac:dyDescent="0.75"/>
    <row r="786" ht="15.75" customHeight="1" x14ac:dyDescent="0.75"/>
    <row r="787" ht="15.75" customHeight="1" x14ac:dyDescent="0.75"/>
    <row r="788" ht="15.75" customHeight="1" x14ac:dyDescent="0.75"/>
    <row r="789" ht="15.75" customHeight="1" x14ac:dyDescent="0.75"/>
    <row r="790" ht="15.75" customHeight="1" x14ac:dyDescent="0.75"/>
    <row r="791" ht="15.75" customHeight="1" x14ac:dyDescent="0.75"/>
    <row r="792" ht="15.75" customHeight="1" x14ac:dyDescent="0.75"/>
    <row r="793" ht="15.75" customHeight="1" x14ac:dyDescent="0.75"/>
    <row r="794" ht="15.75" customHeight="1" x14ac:dyDescent="0.75"/>
    <row r="795" ht="15.75" customHeight="1" x14ac:dyDescent="0.75"/>
    <row r="796" ht="15.75" customHeight="1" x14ac:dyDescent="0.75"/>
    <row r="797" ht="15.75" customHeight="1" x14ac:dyDescent="0.75"/>
    <row r="798" ht="15.75" customHeight="1" x14ac:dyDescent="0.75"/>
    <row r="799" ht="15.75" customHeight="1" x14ac:dyDescent="0.75"/>
    <row r="800" ht="15.75" customHeight="1" x14ac:dyDescent="0.75"/>
    <row r="801" ht="15.75" customHeight="1" x14ac:dyDescent="0.75"/>
    <row r="802" ht="15.75" customHeight="1" x14ac:dyDescent="0.75"/>
    <row r="803" ht="15.75" customHeight="1" x14ac:dyDescent="0.75"/>
    <row r="804" ht="15.75" customHeight="1" x14ac:dyDescent="0.75"/>
    <row r="805" ht="15.75" customHeight="1" x14ac:dyDescent="0.75"/>
    <row r="806" ht="15.75" customHeight="1" x14ac:dyDescent="0.75"/>
    <row r="807" ht="15.75" customHeight="1" x14ac:dyDescent="0.75"/>
    <row r="808" ht="15.75" customHeight="1" x14ac:dyDescent="0.75"/>
    <row r="809" ht="15.75" customHeight="1" x14ac:dyDescent="0.75"/>
    <row r="810" ht="15.75" customHeight="1" x14ac:dyDescent="0.75"/>
    <row r="811" ht="15.75" customHeight="1" x14ac:dyDescent="0.75"/>
    <row r="812" ht="15.75" customHeight="1" x14ac:dyDescent="0.75"/>
    <row r="813" ht="15.75" customHeight="1" x14ac:dyDescent="0.75"/>
    <row r="814" ht="15.75" customHeight="1" x14ac:dyDescent="0.75"/>
    <row r="815" ht="15.75" customHeight="1" x14ac:dyDescent="0.75"/>
    <row r="816" ht="15.75" customHeight="1" x14ac:dyDescent="0.75"/>
    <row r="817" ht="15.75" customHeight="1" x14ac:dyDescent="0.75"/>
    <row r="818" ht="15.75" customHeight="1" x14ac:dyDescent="0.75"/>
    <row r="819" ht="15.75" customHeight="1" x14ac:dyDescent="0.75"/>
    <row r="820" ht="15.75" customHeight="1" x14ac:dyDescent="0.75"/>
    <row r="821" ht="15.75" customHeight="1" x14ac:dyDescent="0.75"/>
    <row r="822" ht="15.75" customHeight="1" x14ac:dyDescent="0.75"/>
    <row r="823" ht="15.75" customHeight="1" x14ac:dyDescent="0.75"/>
    <row r="824" ht="15.75" customHeight="1" x14ac:dyDescent="0.75"/>
    <row r="825" ht="15.75" customHeight="1" x14ac:dyDescent="0.75"/>
    <row r="826" ht="15.75" customHeight="1" x14ac:dyDescent="0.75"/>
    <row r="827" ht="15.75" customHeight="1" x14ac:dyDescent="0.75"/>
    <row r="828" ht="15.75" customHeight="1" x14ac:dyDescent="0.75"/>
    <row r="829" ht="15.75" customHeight="1" x14ac:dyDescent="0.75"/>
    <row r="830" ht="15.75" customHeight="1" x14ac:dyDescent="0.75"/>
    <row r="831" ht="15.75" customHeight="1" x14ac:dyDescent="0.75"/>
    <row r="832" ht="15.75" customHeight="1" x14ac:dyDescent="0.75"/>
    <row r="833" ht="15.75" customHeight="1" x14ac:dyDescent="0.75"/>
    <row r="834" ht="15.75" customHeight="1" x14ac:dyDescent="0.75"/>
    <row r="835" ht="15.75" customHeight="1" x14ac:dyDescent="0.75"/>
    <row r="836" ht="15.75" customHeight="1" x14ac:dyDescent="0.75"/>
    <row r="837" ht="15.75" customHeight="1" x14ac:dyDescent="0.75"/>
    <row r="838" ht="15.75" customHeight="1" x14ac:dyDescent="0.75"/>
    <row r="839" ht="15.75" customHeight="1" x14ac:dyDescent="0.75"/>
    <row r="840" ht="15.75" customHeight="1" x14ac:dyDescent="0.75"/>
    <row r="841" ht="15.75" customHeight="1" x14ac:dyDescent="0.75"/>
    <row r="842" ht="15.75" customHeight="1" x14ac:dyDescent="0.75"/>
    <row r="843" ht="15.75" customHeight="1" x14ac:dyDescent="0.75"/>
    <row r="844" ht="15.75" customHeight="1" x14ac:dyDescent="0.75"/>
    <row r="845" ht="15.75" customHeight="1" x14ac:dyDescent="0.75"/>
    <row r="846" ht="15.75" customHeight="1" x14ac:dyDescent="0.75"/>
    <row r="847" ht="15.75" customHeight="1" x14ac:dyDescent="0.75"/>
    <row r="848" ht="15.75" customHeight="1" x14ac:dyDescent="0.75"/>
    <row r="849" ht="15.75" customHeight="1" x14ac:dyDescent="0.75"/>
    <row r="850" ht="15.75" customHeight="1" x14ac:dyDescent="0.75"/>
    <row r="851" ht="15.75" customHeight="1" x14ac:dyDescent="0.75"/>
    <row r="852" ht="15.75" customHeight="1" x14ac:dyDescent="0.75"/>
    <row r="853" ht="15.75" customHeight="1" x14ac:dyDescent="0.75"/>
    <row r="854" ht="15.75" customHeight="1" x14ac:dyDescent="0.75"/>
    <row r="855" ht="15.75" customHeight="1" x14ac:dyDescent="0.75"/>
    <row r="856" ht="15.75" customHeight="1" x14ac:dyDescent="0.75"/>
    <row r="857" ht="15.75" customHeight="1" x14ac:dyDescent="0.75"/>
    <row r="858" ht="15.75" customHeight="1" x14ac:dyDescent="0.75"/>
    <row r="859" ht="15.75" customHeight="1" x14ac:dyDescent="0.75"/>
    <row r="860" ht="15.75" customHeight="1" x14ac:dyDescent="0.75"/>
    <row r="861" ht="15.75" customHeight="1" x14ac:dyDescent="0.75"/>
    <row r="862" ht="15.75" customHeight="1" x14ac:dyDescent="0.75"/>
    <row r="863" ht="15.75" customHeight="1" x14ac:dyDescent="0.75"/>
    <row r="864" ht="15.75" customHeight="1" x14ac:dyDescent="0.75"/>
    <row r="865" ht="15.75" customHeight="1" x14ac:dyDescent="0.75"/>
    <row r="866" ht="15.75" customHeight="1" x14ac:dyDescent="0.75"/>
    <row r="867" ht="15.75" customHeight="1" x14ac:dyDescent="0.75"/>
    <row r="868" ht="15.75" customHeight="1" x14ac:dyDescent="0.75"/>
    <row r="869" ht="15.75" customHeight="1" x14ac:dyDescent="0.75"/>
    <row r="870" ht="15.75" customHeight="1" x14ac:dyDescent="0.75"/>
    <row r="871" ht="15.75" customHeight="1" x14ac:dyDescent="0.75"/>
    <row r="872" ht="15.75" customHeight="1" x14ac:dyDescent="0.75"/>
    <row r="873" ht="15.75" customHeight="1" x14ac:dyDescent="0.75"/>
    <row r="874" ht="15.75" customHeight="1" x14ac:dyDescent="0.75"/>
    <row r="875" ht="15.75" customHeight="1" x14ac:dyDescent="0.75"/>
    <row r="876" ht="15.75" customHeight="1" x14ac:dyDescent="0.75"/>
    <row r="877" ht="15.75" customHeight="1" x14ac:dyDescent="0.75"/>
    <row r="878" ht="15.75" customHeight="1" x14ac:dyDescent="0.75"/>
    <row r="879" ht="15.75" customHeight="1" x14ac:dyDescent="0.75"/>
    <row r="880" ht="15.75" customHeight="1" x14ac:dyDescent="0.75"/>
    <row r="881" ht="15.75" customHeight="1" x14ac:dyDescent="0.75"/>
    <row r="882" ht="15.75" customHeight="1" x14ac:dyDescent="0.75"/>
    <row r="883" ht="15.75" customHeight="1" x14ac:dyDescent="0.75"/>
    <row r="884" ht="15.75" customHeight="1" x14ac:dyDescent="0.75"/>
    <row r="885" ht="15.75" customHeight="1" x14ac:dyDescent="0.75"/>
    <row r="886" ht="15.75" customHeight="1" x14ac:dyDescent="0.75"/>
    <row r="887" ht="15.75" customHeight="1" x14ac:dyDescent="0.75"/>
    <row r="888" ht="15.75" customHeight="1" x14ac:dyDescent="0.75"/>
    <row r="889" ht="15.75" customHeight="1" x14ac:dyDescent="0.75"/>
    <row r="890" ht="15.75" customHeight="1" x14ac:dyDescent="0.75"/>
    <row r="891" ht="15.75" customHeight="1" x14ac:dyDescent="0.75"/>
    <row r="892" ht="15.75" customHeight="1" x14ac:dyDescent="0.75"/>
    <row r="893" ht="15.75" customHeight="1" x14ac:dyDescent="0.75"/>
    <row r="894" ht="15.75" customHeight="1" x14ac:dyDescent="0.75"/>
    <row r="895" ht="15.75" customHeight="1" x14ac:dyDescent="0.75"/>
    <row r="896" ht="15.75" customHeight="1" x14ac:dyDescent="0.75"/>
    <row r="897" ht="15.75" customHeight="1" x14ac:dyDescent="0.75"/>
    <row r="898" ht="15.75" customHeight="1" x14ac:dyDescent="0.75"/>
    <row r="899" ht="15.75" customHeight="1" x14ac:dyDescent="0.75"/>
    <row r="900" ht="15.75" customHeight="1" x14ac:dyDescent="0.75"/>
    <row r="901" ht="15.75" customHeight="1" x14ac:dyDescent="0.75"/>
    <row r="902" ht="15.75" customHeight="1" x14ac:dyDescent="0.75"/>
    <row r="903" ht="15.75" customHeight="1" x14ac:dyDescent="0.75"/>
    <row r="904" ht="15.75" customHeight="1" x14ac:dyDescent="0.75"/>
    <row r="905" ht="15.75" customHeight="1" x14ac:dyDescent="0.75"/>
    <row r="906" ht="15.75" customHeight="1" x14ac:dyDescent="0.75"/>
    <row r="907" ht="15.75" customHeight="1" x14ac:dyDescent="0.75"/>
    <row r="908" ht="15.75" customHeight="1" x14ac:dyDescent="0.75"/>
    <row r="909" ht="15.75" customHeight="1" x14ac:dyDescent="0.75"/>
    <row r="910" ht="15.75" customHeight="1" x14ac:dyDescent="0.75"/>
    <row r="911" ht="15.75" customHeight="1" x14ac:dyDescent="0.75"/>
    <row r="912" ht="15.75" customHeight="1" x14ac:dyDescent="0.75"/>
    <row r="913" ht="15.75" customHeight="1" x14ac:dyDescent="0.75"/>
    <row r="914" ht="15.75" customHeight="1" x14ac:dyDescent="0.75"/>
    <row r="915" ht="15.75" customHeight="1" x14ac:dyDescent="0.75"/>
    <row r="916" ht="15.75" customHeight="1" x14ac:dyDescent="0.75"/>
    <row r="917" ht="15.75" customHeight="1" x14ac:dyDescent="0.75"/>
    <row r="918" ht="15.75" customHeight="1" x14ac:dyDescent="0.75"/>
    <row r="919" ht="15.75" customHeight="1" x14ac:dyDescent="0.75"/>
    <row r="920" ht="15.75" customHeight="1" x14ac:dyDescent="0.75"/>
    <row r="921" ht="15.75" customHeight="1" x14ac:dyDescent="0.75"/>
    <row r="922" ht="15.75" customHeight="1" x14ac:dyDescent="0.75"/>
    <row r="923" ht="15.75" customHeight="1" x14ac:dyDescent="0.75"/>
    <row r="924" ht="15.75" customHeight="1" x14ac:dyDescent="0.75"/>
    <row r="925" ht="15.75" customHeight="1" x14ac:dyDescent="0.75"/>
    <row r="926" ht="15.75" customHeight="1" x14ac:dyDescent="0.75"/>
    <row r="927" ht="15.75" customHeight="1" x14ac:dyDescent="0.75"/>
    <row r="928" ht="15.75" customHeight="1" x14ac:dyDescent="0.75"/>
    <row r="929" ht="15.75" customHeight="1" x14ac:dyDescent="0.75"/>
    <row r="930" ht="15.75" customHeight="1" x14ac:dyDescent="0.75"/>
    <row r="931" ht="15.75" customHeight="1" x14ac:dyDescent="0.75"/>
    <row r="932" ht="15.75" customHeight="1" x14ac:dyDescent="0.75"/>
    <row r="933" ht="15.75" customHeight="1" x14ac:dyDescent="0.75"/>
    <row r="934" ht="15.75" customHeight="1" x14ac:dyDescent="0.75"/>
    <row r="935" ht="15.75" customHeight="1" x14ac:dyDescent="0.75"/>
    <row r="936" ht="15.75" customHeight="1" x14ac:dyDescent="0.75"/>
    <row r="937" ht="15.75" customHeight="1" x14ac:dyDescent="0.75"/>
    <row r="938" ht="15.75" customHeight="1" x14ac:dyDescent="0.75"/>
    <row r="939" ht="15.75" customHeight="1" x14ac:dyDescent="0.75"/>
    <row r="940" ht="15.75" customHeight="1" x14ac:dyDescent="0.75"/>
    <row r="941" ht="15.75" customHeight="1" x14ac:dyDescent="0.75"/>
    <row r="942" ht="15.75" customHeight="1" x14ac:dyDescent="0.75"/>
    <row r="943" ht="15.75" customHeight="1" x14ac:dyDescent="0.75"/>
    <row r="944" ht="15.75" customHeight="1" x14ac:dyDescent="0.75"/>
    <row r="945" ht="15.75" customHeight="1" x14ac:dyDescent="0.75"/>
    <row r="946" ht="15.75" customHeight="1" x14ac:dyDescent="0.75"/>
    <row r="947" ht="15.75" customHeight="1" x14ac:dyDescent="0.75"/>
    <row r="948" ht="15.75" customHeight="1" x14ac:dyDescent="0.75"/>
    <row r="949" ht="15.75" customHeight="1" x14ac:dyDescent="0.75"/>
    <row r="950" ht="15.75" customHeight="1" x14ac:dyDescent="0.75"/>
    <row r="951" ht="15.75" customHeight="1" x14ac:dyDescent="0.75"/>
    <row r="952" ht="15.75" customHeight="1" x14ac:dyDescent="0.75"/>
    <row r="953" ht="15.75" customHeight="1" x14ac:dyDescent="0.75"/>
    <row r="954" ht="15.75" customHeight="1" x14ac:dyDescent="0.75"/>
    <row r="955" ht="15.75" customHeight="1" x14ac:dyDescent="0.75"/>
    <row r="956" ht="15.75" customHeight="1" x14ac:dyDescent="0.75"/>
    <row r="957" ht="15.75" customHeight="1" x14ac:dyDescent="0.75"/>
    <row r="958" ht="15.75" customHeight="1" x14ac:dyDescent="0.75"/>
    <row r="959" ht="15.75" customHeight="1" x14ac:dyDescent="0.75"/>
    <row r="960" ht="15.75" customHeight="1" x14ac:dyDescent="0.75"/>
    <row r="961" ht="15.75" customHeight="1" x14ac:dyDescent="0.75"/>
    <row r="962" ht="15.75" customHeight="1" x14ac:dyDescent="0.75"/>
    <row r="963" ht="15.75" customHeight="1" x14ac:dyDescent="0.75"/>
    <row r="964" ht="15.75" customHeight="1" x14ac:dyDescent="0.75"/>
    <row r="965" ht="15.75" customHeight="1" x14ac:dyDescent="0.75"/>
    <row r="966" ht="15.75" customHeight="1" x14ac:dyDescent="0.75"/>
    <row r="967" ht="15.75" customHeight="1" x14ac:dyDescent="0.75"/>
    <row r="968" ht="15.75" customHeight="1" x14ac:dyDescent="0.75"/>
    <row r="969" ht="15.75" customHeight="1" x14ac:dyDescent="0.75"/>
    <row r="970" ht="15.75" customHeight="1" x14ac:dyDescent="0.75"/>
    <row r="971" ht="15.75" customHeight="1" x14ac:dyDescent="0.75"/>
    <row r="972" ht="15.75" customHeight="1" x14ac:dyDescent="0.75"/>
    <row r="973" ht="15.75" customHeight="1" x14ac:dyDescent="0.75"/>
    <row r="974" ht="15.75" customHeight="1" x14ac:dyDescent="0.75"/>
    <row r="975" ht="15.75" customHeight="1" x14ac:dyDescent="0.75"/>
    <row r="976" ht="15.75" customHeight="1" x14ac:dyDescent="0.75"/>
    <row r="977" ht="15.75" customHeight="1" x14ac:dyDescent="0.75"/>
    <row r="978" ht="15.75" customHeight="1" x14ac:dyDescent="0.75"/>
    <row r="979" ht="15.75" customHeight="1" x14ac:dyDescent="0.75"/>
    <row r="980" ht="15.75" customHeight="1" x14ac:dyDescent="0.75"/>
    <row r="981" ht="15.75" customHeight="1" x14ac:dyDescent="0.75"/>
    <row r="982" ht="15.75" customHeight="1" x14ac:dyDescent="0.75"/>
    <row r="983" ht="15.75" customHeight="1" x14ac:dyDescent="0.75"/>
    <row r="984" ht="15.75" customHeight="1" x14ac:dyDescent="0.75"/>
    <row r="985" ht="15.75" customHeight="1" x14ac:dyDescent="0.75"/>
    <row r="986" ht="15.75" customHeight="1" x14ac:dyDescent="0.75"/>
    <row r="987" ht="15.75" customHeight="1" x14ac:dyDescent="0.75"/>
    <row r="988" ht="15.75" customHeight="1" x14ac:dyDescent="0.75"/>
    <row r="989" ht="15.75" customHeight="1" x14ac:dyDescent="0.75"/>
    <row r="990" ht="15.75" customHeight="1" x14ac:dyDescent="0.75"/>
    <row r="991" ht="15.75" customHeight="1" x14ac:dyDescent="0.75"/>
    <row r="992" ht="15.75" customHeight="1" x14ac:dyDescent="0.75"/>
    <row r="993" ht="15.75" customHeight="1" x14ac:dyDescent="0.75"/>
    <row r="994" ht="15.75" customHeight="1" x14ac:dyDescent="0.75"/>
    <row r="995" ht="15.75" customHeight="1" x14ac:dyDescent="0.75"/>
    <row r="996" ht="15.75" customHeight="1" x14ac:dyDescent="0.75"/>
    <row r="997" ht="15.75" customHeight="1" x14ac:dyDescent="0.75"/>
    <row r="998" ht="15.75" customHeight="1" x14ac:dyDescent="0.75"/>
    <row r="999" ht="15.75" customHeight="1" x14ac:dyDescent="0.75"/>
  </sheetData>
  <mergeCells count="7">
    <mergeCell ref="D7:F14"/>
    <mergeCell ref="D26:E26"/>
    <mergeCell ref="A21:I21"/>
    <mergeCell ref="A22:I22"/>
    <mergeCell ref="D23:E23"/>
    <mergeCell ref="D24:E24"/>
    <mergeCell ref="D25:E25"/>
  </mergeCells>
  <conditionalFormatting sqref="F24">
    <cfRule type="cellIs" dxfId="46" priority="1" operator="equal">
      <formula>"Public"</formula>
    </cfRule>
    <cfRule type="cellIs" dxfId="45" priority="2" operator="equal">
      <formula>"Confidential"</formula>
    </cfRule>
    <cfRule type="cellIs" dxfId="44" priority="3" operator="equal">
      <formula>"Secret"</formula>
    </cfRule>
    <cfRule type="cellIs" dxfId="43" priority="4" operator="equal">
      <formula>"Top Secret"</formula>
    </cfRule>
  </conditionalFormatting>
  <pageMargins left="0" right="0" top="0" bottom="0.25" header="0" footer="0"/>
  <pageSetup paperSize="9" orientation="portrait" r:id="rId1"/>
  <headerFooter>
    <oddHeader>&amp;L&amp;"Arial,Regular"&amp;10&amp;K029BFFRESTRICTED &amp;K000000 - Client</oddHeader>
    <oddFooter>&amp;R&amp;"Calibri"&amp;11&amp;K000000&amp;"Calibri"&amp;11&amp;K000000#FF8C00مقيد – داخلي_x000D_&amp;1#&amp;"Courier New"&amp;10&amp;K317100متاح</oddFooter>
    <evenHeader>&amp;L&amp;"Arial,Regular"&amp;10&amp;K029BFFRESTRICTED &amp;K000000 - Client</evenHeader>
    <firstHeader>&amp;L&amp;"Arial,Regular"&amp;10&amp;K029BFFRESTRICTED &amp;K000000 - Client</first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'Data Validation'!$A$2:$A$6</xm:f>
          </x14:formula1>
          <xm:sqref>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I1000"/>
  <sheetViews>
    <sheetView workbookViewId="0">
      <selection activeCell="I15" sqref="I15"/>
    </sheetView>
  </sheetViews>
  <sheetFormatPr defaultColWidth="14.40625" defaultRowHeight="15" customHeight="1" x14ac:dyDescent="0.75"/>
  <cols>
    <col min="1" max="1" width="20" bestFit="1" customWidth="1"/>
    <col min="2" max="2" width="5" customWidth="1"/>
    <col min="3" max="3" width="16.54296875" customWidth="1"/>
    <col min="4" max="4" width="5" customWidth="1"/>
    <col min="5" max="5" width="19" customWidth="1"/>
    <col min="6" max="6" width="5" customWidth="1"/>
    <col min="7" max="7" width="13.54296875" customWidth="1"/>
    <col min="8" max="8" width="5" customWidth="1"/>
    <col min="9" max="9" width="15.26953125" customWidth="1"/>
  </cols>
  <sheetData>
    <row r="1" spans="1:9" ht="14.75" x14ac:dyDescent="0.75">
      <c r="A1" t="s">
        <v>8</v>
      </c>
      <c r="C1" s="2" t="s">
        <v>9</v>
      </c>
      <c r="E1" s="2" t="s">
        <v>10</v>
      </c>
      <c r="G1" s="2" t="s">
        <v>11</v>
      </c>
      <c r="I1" s="2" t="s">
        <v>12</v>
      </c>
    </row>
    <row r="2" spans="1:9" ht="14.75" x14ac:dyDescent="0.75">
      <c r="A2" t="s">
        <v>13</v>
      </c>
      <c r="C2" s="2">
        <v>5</v>
      </c>
      <c r="E2" s="2">
        <v>5</v>
      </c>
      <c r="G2" s="2" t="s">
        <v>14</v>
      </c>
      <c r="I2" s="2" t="s">
        <v>15</v>
      </c>
    </row>
    <row r="3" spans="1:9" ht="14.75" x14ac:dyDescent="0.75">
      <c r="A3" t="s">
        <v>16</v>
      </c>
      <c r="C3" s="2">
        <v>4</v>
      </c>
      <c r="E3" s="2">
        <v>4</v>
      </c>
      <c r="G3" s="2" t="s">
        <v>17</v>
      </c>
      <c r="I3" s="2" t="s">
        <v>18</v>
      </c>
    </row>
    <row r="4" spans="1:9" ht="14.75" x14ac:dyDescent="0.75">
      <c r="A4" t="s">
        <v>4</v>
      </c>
      <c r="C4" s="2">
        <v>3</v>
      </c>
      <c r="E4" s="2">
        <v>3</v>
      </c>
      <c r="G4" s="2" t="s">
        <v>19</v>
      </c>
      <c r="I4" s="2" t="s">
        <v>20</v>
      </c>
    </row>
    <row r="5" spans="1:9" ht="14.75" x14ac:dyDescent="0.75">
      <c r="A5" t="s">
        <v>21</v>
      </c>
      <c r="C5" s="2">
        <v>2</v>
      </c>
      <c r="E5" s="2">
        <v>2</v>
      </c>
      <c r="G5" s="2" t="s">
        <v>22</v>
      </c>
      <c r="I5" s="2" t="s">
        <v>23</v>
      </c>
    </row>
    <row r="6" spans="1:9" ht="14.75" x14ac:dyDescent="0.75">
      <c r="A6" t="s">
        <v>24</v>
      </c>
      <c r="C6" s="2">
        <v>1</v>
      </c>
      <c r="E6" s="2">
        <v>1</v>
      </c>
      <c r="G6" s="2" t="s">
        <v>25</v>
      </c>
    </row>
    <row r="21" ht="15.75" customHeight="1" x14ac:dyDescent="0.75"/>
    <row r="22" ht="15.75" customHeight="1" x14ac:dyDescent="0.75"/>
    <row r="23" ht="15.75" customHeight="1" x14ac:dyDescent="0.75"/>
    <row r="24" ht="15.75" customHeight="1" x14ac:dyDescent="0.75"/>
    <row r="25" ht="15.75" customHeight="1" x14ac:dyDescent="0.75"/>
    <row r="26" ht="15.75" customHeight="1" x14ac:dyDescent="0.75"/>
    <row r="27" ht="15.75" customHeight="1" x14ac:dyDescent="0.75"/>
    <row r="28" ht="15.75" customHeight="1" x14ac:dyDescent="0.75"/>
    <row r="29" ht="15.75" customHeight="1" x14ac:dyDescent="0.75"/>
    <row r="30" ht="15.75" customHeight="1" x14ac:dyDescent="0.75"/>
    <row r="31" ht="15.75" customHeight="1" x14ac:dyDescent="0.75"/>
    <row r="32" ht="15.75" customHeight="1" x14ac:dyDescent="0.75"/>
    <row r="33" ht="15.75" customHeight="1" x14ac:dyDescent="0.75"/>
    <row r="34" ht="15.75" customHeight="1" x14ac:dyDescent="0.75"/>
    <row r="35" ht="15.75" customHeight="1" x14ac:dyDescent="0.75"/>
    <row r="36" ht="15.75" customHeight="1" x14ac:dyDescent="0.75"/>
    <row r="37" ht="15.75" customHeight="1" x14ac:dyDescent="0.75"/>
    <row r="38" ht="15.75" customHeight="1" x14ac:dyDescent="0.75"/>
    <row r="39" ht="15.75" customHeight="1" x14ac:dyDescent="0.75"/>
    <row r="40" ht="15.75" customHeight="1" x14ac:dyDescent="0.75"/>
    <row r="41" ht="15.75" customHeight="1" x14ac:dyDescent="0.75"/>
    <row r="42" ht="15.75" customHeight="1" x14ac:dyDescent="0.75"/>
    <row r="43" ht="15.75" customHeight="1" x14ac:dyDescent="0.75"/>
    <row r="44" ht="15.75" customHeight="1" x14ac:dyDescent="0.75"/>
    <row r="45" ht="15.75" customHeight="1" x14ac:dyDescent="0.75"/>
    <row r="46" ht="15.75" customHeight="1" x14ac:dyDescent="0.75"/>
    <row r="47" ht="15.75" customHeight="1" x14ac:dyDescent="0.75"/>
    <row r="48" ht="15.75" customHeight="1" x14ac:dyDescent="0.75"/>
    <row r="49" ht="15.75" customHeight="1" x14ac:dyDescent="0.75"/>
    <row r="50" ht="15.75" customHeight="1" x14ac:dyDescent="0.75"/>
    <row r="51" ht="15.75" customHeight="1" x14ac:dyDescent="0.75"/>
    <row r="52" ht="15.75" customHeight="1" x14ac:dyDescent="0.75"/>
    <row r="53" ht="15.75" customHeight="1" x14ac:dyDescent="0.75"/>
    <row r="54" ht="15.75" customHeight="1" x14ac:dyDescent="0.75"/>
    <row r="55" ht="15.75" customHeight="1" x14ac:dyDescent="0.75"/>
    <row r="56" ht="15.75" customHeight="1" x14ac:dyDescent="0.75"/>
    <row r="57" ht="15.75" customHeight="1" x14ac:dyDescent="0.75"/>
    <row r="58" ht="15.75" customHeight="1" x14ac:dyDescent="0.75"/>
    <row r="59" ht="15.75" customHeight="1" x14ac:dyDescent="0.75"/>
    <row r="60" ht="15.75" customHeight="1" x14ac:dyDescent="0.75"/>
    <row r="61" ht="15.75" customHeight="1" x14ac:dyDescent="0.75"/>
    <row r="62" ht="15.75" customHeight="1" x14ac:dyDescent="0.75"/>
    <row r="63" ht="15.75" customHeight="1" x14ac:dyDescent="0.75"/>
    <row r="64" ht="15.75" customHeight="1" x14ac:dyDescent="0.75"/>
    <row r="65" ht="15.75" customHeight="1" x14ac:dyDescent="0.75"/>
    <row r="66" ht="15.75" customHeight="1" x14ac:dyDescent="0.75"/>
    <row r="67" ht="15.75" customHeight="1" x14ac:dyDescent="0.75"/>
    <row r="68" ht="15.75" customHeight="1" x14ac:dyDescent="0.75"/>
    <row r="69" ht="15.75" customHeight="1" x14ac:dyDescent="0.75"/>
    <row r="70" ht="15.75" customHeight="1" x14ac:dyDescent="0.75"/>
    <row r="71" ht="15.75" customHeight="1" x14ac:dyDescent="0.75"/>
    <row r="72" ht="15.75" customHeight="1" x14ac:dyDescent="0.75"/>
    <row r="73" ht="15.75" customHeight="1" x14ac:dyDescent="0.75"/>
    <row r="74" ht="15.75" customHeight="1" x14ac:dyDescent="0.75"/>
    <row r="75" ht="15.75" customHeight="1" x14ac:dyDescent="0.75"/>
    <row r="76" ht="15.75" customHeight="1" x14ac:dyDescent="0.75"/>
    <row r="77" ht="15.75" customHeight="1" x14ac:dyDescent="0.75"/>
    <row r="78" ht="15.75" customHeight="1" x14ac:dyDescent="0.75"/>
    <row r="79" ht="15.75" customHeight="1" x14ac:dyDescent="0.75"/>
    <row r="80" ht="15.75" customHeight="1" x14ac:dyDescent="0.75"/>
    <row r="81" ht="15.75" customHeight="1" x14ac:dyDescent="0.75"/>
    <row r="82" ht="15.75" customHeight="1" x14ac:dyDescent="0.75"/>
    <row r="83" ht="15.75" customHeight="1" x14ac:dyDescent="0.75"/>
    <row r="84" ht="15.75" customHeight="1" x14ac:dyDescent="0.75"/>
    <row r="85" ht="15.75" customHeight="1" x14ac:dyDescent="0.75"/>
    <row r="86" ht="15.75" customHeight="1" x14ac:dyDescent="0.75"/>
    <row r="87" ht="15.75" customHeight="1" x14ac:dyDescent="0.75"/>
    <row r="88" ht="15.75" customHeight="1" x14ac:dyDescent="0.75"/>
    <row r="89" ht="15.75" customHeight="1" x14ac:dyDescent="0.75"/>
    <row r="90" ht="15.75" customHeight="1" x14ac:dyDescent="0.75"/>
    <row r="91" ht="15.75" customHeight="1" x14ac:dyDescent="0.75"/>
    <row r="92" ht="15.75" customHeight="1" x14ac:dyDescent="0.75"/>
    <row r="93" ht="15.75" customHeight="1" x14ac:dyDescent="0.75"/>
    <row r="94" ht="15.75" customHeight="1" x14ac:dyDescent="0.75"/>
    <row r="95" ht="15.75" customHeight="1" x14ac:dyDescent="0.75"/>
    <row r="96" ht="15.75" customHeight="1" x14ac:dyDescent="0.75"/>
    <row r="97" ht="15.75" customHeight="1" x14ac:dyDescent="0.75"/>
    <row r="98" ht="15.75" customHeight="1" x14ac:dyDescent="0.75"/>
    <row r="99" ht="15.75" customHeight="1" x14ac:dyDescent="0.75"/>
    <row r="100" ht="15.75" customHeight="1" x14ac:dyDescent="0.75"/>
    <row r="101" ht="15.75" customHeight="1" x14ac:dyDescent="0.75"/>
    <row r="102" ht="15.75" customHeight="1" x14ac:dyDescent="0.75"/>
    <row r="103" ht="15.75" customHeight="1" x14ac:dyDescent="0.75"/>
    <row r="104" ht="15.75" customHeight="1" x14ac:dyDescent="0.75"/>
    <row r="105" ht="15.75" customHeight="1" x14ac:dyDescent="0.75"/>
    <row r="106" ht="15.75" customHeight="1" x14ac:dyDescent="0.75"/>
    <row r="107" ht="15.75" customHeight="1" x14ac:dyDescent="0.75"/>
    <row r="108" ht="15.75" customHeight="1" x14ac:dyDescent="0.75"/>
    <row r="109" ht="15.75" customHeight="1" x14ac:dyDescent="0.75"/>
    <row r="110" ht="15.75" customHeight="1" x14ac:dyDescent="0.75"/>
    <row r="111" ht="15.75" customHeight="1" x14ac:dyDescent="0.75"/>
    <row r="112" ht="15.75" customHeight="1" x14ac:dyDescent="0.75"/>
    <row r="113" ht="15.75" customHeight="1" x14ac:dyDescent="0.75"/>
    <row r="114" ht="15.75" customHeight="1" x14ac:dyDescent="0.75"/>
    <row r="115" ht="15.75" customHeight="1" x14ac:dyDescent="0.75"/>
    <row r="116" ht="15.75" customHeight="1" x14ac:dyDescent="0.75"/>
    <row r="117" ht="15.75" customHeight="1" x14ac:dyDescent="0.75"/>
    <row r="118" ht="15.75" customHeight="1" x14ac:dyDescent="0.75"/>
    <row r="119" ht="15.75" customHeight="1" x14ac:dyDescent="0.75"/>
    <row r="120" ht="15.75" customHeight="1" x14ac:dyDescent="0.75"/>
    <row r="121" ht="15.75" customHeight="1" x14ac:dyDescent="0.75"/>
    <row r="122" ht="15.75" customHeight="1" x14ac:dyDescent="0.75"/>
    <row r="123" ht="15.75" customHeight="1" x14ac:dyDescent="0.75"/>
    <row r="124" ht="15.75" customHeight="1" x14ac:dyDescent="0.75"/>
    <row r="125" ht="15.75" customHeight="1" x14ac:dyDescent="0.75"/>
    <row r="126" ht="15.75" customHeight="1" x14ac:dyDescent="0.75"/>
    <row r="127" ht="15.75" customHeight="1" x14ac:dyDescent="0.75"/>
    <row r="128" ht="15.75" customHeight="1" x14ac:dyDescent="0.75"/>
    <row r="129" ht="15.75" customHeight="1" x14ac:dyDescent="0.75"/>
    <row r="130" ht="15.75" customHeight="1" x14ac:dyDescent="0.75"/>
    <row r="131" ht="15.75" customHeight="1" x14ac:dyDescent="0.75"/>
    <row r="132" ht="15.75" customHeight="1" x14ac:dyDescent="0.75"/>
    <row r="133" ht="15.75" customHeight="1" x14ac:dyDescent="0.75"/>
    <row r="134" ht="15.75" customHeight="1" x14ac:dyDescent="0.75"/>
    <row r="135" ht="15.75" customHeight="1" x14ac:dyDescent="0.75"/>
    <row r="136" ht="15.75" customHeight="1" x14ac:dyDescent="0.75"/>
    <row r="137" ht="15.75" customHeight="1" x14ac:dyDescent="0.75"/>
    <row r="138" ht="15.75" customHeight="1" x14ac:dyDescent="0.75"/>
    <row r="139" ht="15.75" customHeight="1" x14ac:dyDescent="0.75"/>
    <row r="140" ht="15.75" customHeight="1" x14ac:dyDescent="0.75"/>
    <row r="141" ht="15.75" customHeight="1" x14ac:dyDescent="0.75"/>
    <row r="142" ht="15.75" customHeight="1" x14ac:dyDescent="0.75"/>
    <row r="143" ht="15.75" customHeight="1" x14ac:dyDescent="0.75"/>
    <row r="144" ht="15.75" customHeight="1" x14ac:dyDescent="0.75"/>
    <row r="145" ht="15.75" customHeight="1" x14ac:dyDescent="0.75"/>
    <row r="146" ht="15.75" customHeight="1" x14ac:dyDescent="0.75"/>
    <row r="147" ht="15.75" customHeight="1" x14ac:dyDescent="0.75"/>
    <row r="148" ht="15.75" customHeight="1" x14ac:dyDescent="0.75"/>
    <row r="149" ht="15.75" customHeight="1" x14ac:dyDescent="0.75"/>
    <row r="150" ht="15.75" customHeight="1" x14ac:dyDescent="0.75"/>
    <row r="151" ht="15.75" customHeight="1" x14ac:dyDescent="0.75"/>
    <row r="152" ht="15.75" customHeight="1" x14ac:dyDescent="0.75"/>
    <row r="153" ht="15.75" customHeight="1" x14ac:dyDescent="0.75"/>
    <row r="154" ht="15.75" customHeight="1" x14ac:dyDescent="0.75"/>
    <row r="155" ht="15.75" customHeight="1" x14ac:dyDescent="0.75"/>
    <row r="156" ht="15.75" customHeight="1" x14ac:dyDescent="0.75"/>
    <row r="157" ht="15.75" customHeight="1" x14ac:dyDescent="0.75"/>
    <row r="158" ht="15.75" customHeight="1" x14ac:dyDescent="0.75"/>
    <row r="159" ht="15.75" customHeight="1" x14ac:dyDescent="0.75"/>
    <row r="160" ht="15.75" customHeight="1" x14ac:dyDescent="0.75"/>
    <row r="161" ht="15.75" customHeight="1" x14ac:dyDescent="0.75"/>
    <row r="162" ht="15.75" customHeight="1" x14ac:dyDescent="0.75"/>
    <row r="163" ht="15.75" customHeight="1" x14ac:dyDescent="0.75"/>
    <row r="164" ht="15.75" customHeight="1" x14ac:dyDescent="0.75"/>
    <row r="165" ht="15.75" customHeight="1" x14ac:dyDescent="0.75"/>
    <row r="166" ht="15.75" customHeight="1" x14ac:dyDescent="0.75"/>
    <row r="167" ht="15.75" customHeight="1" x14ac:dyDescent="0.75"/>
    <row r="168" ht="15.75" customHeight="1" x14ac:dyDescent="0.75"/>
    <row r="169" ht="15.75" customHeight="1" x14ac:dyDescent="0.75"/>
    <row r="170" ht="15.75" customHeight="1" x14ac:dyDescent="0.75"/>
    <row r="171" ht="15.75" customHeight="1" x14ac:dyDescent="0.75"/>
    <row r="172" ht="15.75" customHeight="1" x14ac:dyDescent="0.75"/>
    <row r="173" ht="15.75" customHeight="1" x14ac:dyDescent="0.75"/>
    <row r="174" ht="15.75" customHeight="1" x14ac:dyDescent="0.75"/>
    <row r="175" ht="15.75" customHeight="1" x14ac:dyDescent="0.75"/>
    <row r="176" ht="15.75" customHeight="1" x14ac:dyDescent="0.75"/>
    <row r="177" ht="15.75" customHeight="1" x14ac:dyDescent="0.75"/>
    <row r="178" ht="15.75" customHeight="1" x14ac:dyDescent="0.75"/>
    <row r="179" ht="15.75" customHeight="1" x14ac:dyDescent="0.75"/>
    <row r="180" ht="15.75" customHeight="1" x14ac:dyDescent="0.75"/>
    <row r="181" ht="15.75" customHeight="1" x14ac:dyDescent="0.75"/>
    <row r="182" ht="15.75" customHeight="1" x14ac:dyDescent="0.75"/>
    <row r="183" ht="15.75" customHeight="1" x14ac:dyDescent="0.75"/>
    <row r="184" ht="15.75" customHeight="1" x14ac:dyDescent="0.75"/>
    <row r="185" ht="15.75" customHeight="1" x14ac:dyDescent="0.75"/>
    <row r="186" ht="15.75" customHeight="1" x14ac:dyDescent="0.75"/>
    <row r="187" ht="15.75" customHeight="1" x14ac:dyDescent="0.75"/>
    <row r="188" ht="15.75" customHeight="1" x14ac:dyDescent="0.75"/>
    <row r="189" ht="15.75" customHeight="1" x14ac:dyDescent="0.75"/>
    <row r="190" ht="15.75" customHeight="1" x14ac:dyDescent="0.75"/>
    <row r="191" ht="15.75" customHeight="1" x14ac:dyDescent="0.75"/>
    <row r="192" ht="15.75" customHeight="1" x14ac:dyDescent="0.75"/>
    <row r="193" ht="15.75" customHeight="1" x14ac:dyDescent="0.75"/>
    <row r="194" ht="15.75" customHeight="1" x14ac:dyDescent="0.75"/>
    <row r="195" ht="15.75" customHeight="1" x14ac:dyDescent="0.75"/>
    <row r="196" ht="15.75" customHeight="1" x14ac:dyDescent="0.75"/>
    <row r="197" ht="15.75" customHeight="1" x14ac:dyDescent="0.75"/>
    <row r="198" ht="15.75" customHeight="1" x14ac:dyDescent="0.75"/>
    <row r="199" ht="15.75" customHeight="1" x14ac:dyDescent="0.75"/>
    <row r="200" ht="15.75" customHeight="1" x14ac:dyDescent="0.75"/>
    <row r="201" ht="15.75" customHeight="1" x14ac:dyDescent="0.75"/>
    <row r="202" ht="15.75" customHeight="1" x14ac:dyDescent="0.75"/>
    <row r="203" ht="15.75" customHeight="1" x14ac:dyDescent="0.75"/>
    <row r="204" ht="15.75" customHeight="1" x14ac:dyDescent="0.75"/>
    <row r="205" ht="15.75" customHeight="1" x14ac:dyDescent="0.75"/>
    <row r="206" ht="15.75" customHeight="1" x14ac:dyDescent="0.75"/>
    <row r="207" ht="15.75" customHeight="1" x14ac:dyDescent="0.75"/>
    <row r="208" ht="15.75" customHeight="1" x14ac:dyDescent="0.75"/>
    <row r="209" ht="15.75" customHeight="1" x14ac:dyDescent="0.75"/>
    <row r="210" ht="15.75" customHeight="1" x14ac:dyDescent="0.75"/>
    <row r="211" ht="15.75" customHeight="1" x14ac:dyDescent="0.75"/>
    <row r="212" ht="15.75" customHeight="1" x14ac:dyDescent="0.75"/>
    <row r="213" ht="15.75" customHeight="1" x14ac:dyDescent="0.75"/>
    <row r="214" ht="15.75" customHeight="1" x14ac:dyDescent="0.75"/>
    <row r="215" ht="15.75" customHeight="1" x14ac:dyDescent="0.75"/>
    <row r="216" ht="15.75" customHeight="1" x14ac:dyDescent="0.75"/>
    <row r="217" ht="15.75" customHeight="1" x14ac:dyDescent="0.75"/>
    <row r="218" ht="15.75" customHeight="1" x14ac:dyDescent="0.75"/>
    <row r="219" ht="15.75" customHeight="1" x14ac:dyDescent="0.75"/>
    <row r="220" ht="15.75" customHeight="1" x14ac:dyDescent="0.75"/>
    <row r="221" ht="15.75" customHeight="1" x14ac:dyDescent="0.75"/>
    <row r="222" ht="15.75" customHeight="1" x14ac:dyDescent="0.75"/>
    <row r="223" ht="15.75" customHeight="1" x14ac:dyDescent="0.75"/>
    <row r="224" ht="15.75" customHeight="1" x14ac:dyDescent="0.75"/>
    <row r="225" ht="15.75" customHeight="1" x14ac:dyDescent="0.75"/>
    <row r="226" ht="15.75" customHeight="1" x14ac:dyDescent="0.75"/>
    <row r="227" ht="15.75" customHeight="1" x14ac:dyDescent="0.75"/>
    <row r="228" ht="15.75" customHeight="1" x14ac:dyDescent="0.75"/>
    <row r="229" ht="15.75" customHeight="1" x14ac:dyDescent="0.75"/>
    <row r="230" ht="15.75" customHeight="1" x14ac:dyDescent="0.75"/>
    <row r="231" ht="15.75" customHeight="1" x14ac:dyDescent="0.75"/>
    <row r="232" ht="15.75" customHeight="1" x14ac:dyDescent="0.75"/>
    <row r="233" ht="15.75" customHeight="1" x14ac:dyDescent="0.75"/>
    <row r="234" ht="15.75" customHeight="1" x14ac:dyDescent="0.75"/>
    <row r="235" ht="15.75" customHeight="1" x14ac:dyDescent="0.75"/>
    <row r="236" ht="15.75" customHeight="1" x14ac:dyDescent="0.75"/>
    <row r="237" ht="15.75" customHeight="1" x14ac:dyDescent="0.75"/>
    <row r="238" ht="15.75" customHeight="1" x14ac:dyDescent="0.75"/>
    <row r="239" ht="15.75" customHeight="1" x14ac:dyDescent="0.75"/>
    <row r="240" ht="15.75" customHeight="1" x14ac:dyDescent="0.75"/>
    <row r="241" ht="15.75" customHeight="1" x14ac:dyDescent="0.75"/>
    <row r="242" ht="15.75" customHeight="1" x14ac:dyDescent="0.75"/>
    <row r="243" ht="15.75" customHeight="1" x14ac:dyDescent="0.75"/>
    <row r="244" ht="15.75" customHeight="1" x14ac:dyDescent="0.75"/>
    <row r="245" ht="15.75" customHeight="1" x14ac:dyDescent="0.75"/>
    <row r="246" ht="15.75" customHeight="1" x14ac:dyDescent="0.75"/>
    <row r="247" ht="15.75" customHeight="1" x14ac:dyDescent="0.75"/>
    <row r="248" ht="15.75" customHeight="1" x14ac:dyDescent="0.75"/>
    <row r="249" ht="15.75" customHeight="1" x14ac:dyDescent="0.75"/>
    <row r="250" ht="15.75" customHeight="1" x14ac:dyDescent="0.75"/>
    <row r="251" ht="15.75" customHeight="1" x14ac:dyDescent="0.75"/>
    <row r="252" ht="15.75" customHeight="1" x14ac:dyDescent="0.75"/>
    <row r="253" ht="15.75" customHeight="1" x14ac:dyDescent="0.75"/>
    <row r="254" ht="15.75" customHeight="1" x14ac:dyDescent="0.75"/>
    <row r="255" ht="15.75" customHeight="1" x14ac:dyDescent="0.75"/>
    <row r="256" ht="15.75" customHeight="1" x14ac:dyDescent="0.75"/>
    <row r="257" ht="15.75" customHeight="1" x14ac:dyDescent="0.75"/>
    <row r="258" ht="15.75" customHeight="1" x14ac:dyDescent="0.75"/>
    <row r="259" ht="15.75" customHeight="1" x14ac:dyDescent="0.75"/>
    <row r="260" ht="15.75" customHeight="1" x14ac:dyDescent="0.75"/>
    <row r="261" ht="15.75" customHeight="1" x14ac:dyDescent="0.75"/>
    <row r="262" ht="15.75" customHeight="1" x14ac:dyDescent="0.75"/>
    <row r="263" ht="15.75" customHeight="1" x14ac:dyDescent="0.75"/>
    <row r="264" ht="15.75" customHeight="1" x14ac:dyDescent="0.75"/>
    <row r="265" ht="15.75" customHeight="1" x14ac:dyDescent="0.75"/>
    <row r="266" ht="15.75" customHeight="1" x14ac:dyDescent="0.75"/>
    <row r="267" ht="15.75" customHeight="1" x14ac:dyDescent="0.75"/>
    <row r="268" ht="15.75" customHeight="1" x14ac:dyDescent="0.75"/>
    <row r="269" ht="15.75" customHeight="1" x14ac:dyDescent="0.75"/>
    <row r="270" ht="15.75" customHeight="1" x14ac:dyDescent="0.75"/>
    <row r="271" ht="15.75" customHeight="1" x14ac:dyDescent="0.75"/>
    <row r="272" ht="15.75" customHeight="1" x14ac:dyDescent="0.75"/>
    <row r="273" ht="15.75" customHeight="1" x14ac:dyDescent="0.75"/>
    <row r="274" ht="15.75" customHeight="1" x14ac:dyDescent="0.75"/>
    <row r="275" ht="15.75" customHeight="1" x14ac:dyDescent="0.75"/>
    <row r="276" ht="15.75" customHeight="1" x14ac:dyDescent="0.75"/>
    <row r="277" ht="15.75" customHeight="1" x14ac:dyDescent="0.75"/>
    <row r="278" ht="15.75" customHeight="1" x14ac:dyDescent="0.75"/>
    <row r="279" ht="15.75" customHeight="1" x14ac:dyDescent="0.75"/>
    <row r="280" ht="15.75" customHeight="1" x14ac:dyDescent="0.75"/>
    <row r="281" ht="15.75" customHeight="1" x14ac:dyDescent="0.75"/>
    <row r="282" ht="15.75" customHeight="1" x14ac:dyDescent="0.75"/>
    <row r="283" ht="15.75" customHeight="1" x14ac:dyDescent="0.75"/>
    <row r="284" ht="15.75" customHeight="1" x14ac:dyDescent="0.75"/>
    <row r="285" ht="15.75" customHeight="1" x14ac:dyDescent="0.75"/>
    <row r="286" ht="15.75" customHeight="1" x14ac:dyDescent="0.75"/>
    <row r="287" ht="15.75" customHeight="1" x14ac:dyDescent="0.75"/>
    <row r="288" ht="15.75" customHeight="1" x14ac:dyDescent="0.75"/>
    <row r="289" ht="15.75" customHeight="1" x14ac:dyDescent="0.75"/>
    <row r="290" ht="15.75" customHeight="1" x14ac:dyDescent="0.75"/>
    <row r="291" ht="15.75" customHeight="1" x14ac:dyDescent="0.75"/>
    <row r="292" ht="15.75" customHeight="1" x14ac:dyDescent="0.75"/>
    <row r="293" ht="15.75" customHeight="1" x14ac:dyDescent="0.75"/>
    <row r="294" ht="15.75" customHeight="1" x14ac:dyDescent="0.75"/>
    <row r="295" ht="15.75" customHeight="1" x14ac:dyDescent="0.75"/>
    <row r="296" ht="15.75" customHeight="1" x14ac:dyDescent="0.75"/>
    <row r="297" ht="15.75" customHeight="1" x14ac:dyDescent="0.75"/>
    <row r="298" ht="15.75" customHeight="1" x14ac:dyDescent="0.75"/>
    <row r="299" ht="15.75" customHeight="1" x14ac:dyDescent="0.75"/>
    <row r="300" ht="15.75" customHeight="1" x14ac:dyDescent="0.75"/>
    <row r="301" ht="15.75" customHeight="1" x14ac:dyDescent="0.75"/>
    <row r="302" ht="15.75" customHeight="1" x14ac:dyDescent="0.75"/>
    <row r="303" ht="15.75" customHeight="1" x14ac:dyDescent="0.75"/>
    <row r="304" ht="15.75" customHeight="1" x14ac:dyDescent="0.75"/>
    <row r="305" ht="15.75" customHeight="1" x14ac:dyDescent="0.75"/>
    <row r="306" ht="15.75" customHeight="1" x14ac:dyDescent="0.75"/>
    <row r="307" ht="15.75" customHeight="1" x14ac:dyDescent="0.75"/>
    <row r="308" ht="15.75" customHeight="1" x14ac:dyDescent="0.75"/>
    <row r="309" ht="15.75" customHeight="1" x14ac:dyDescent="0.75"/>
    <row r="310" ht="15.75" customHeight="1" x14ac:dyDescent="0.75"/>
    <row r="311" ht="15.75" customHeight="1" x14ac:dyDescent="0.75"/>
    <row r="312" ht="15.75" customHeight="1" x14ac:dyDescent="0.75"/>
    <row r="313" ht="15.75" customHeight="1" x14ac:dyDescent="0.75"/>
    <row r="314" ht="15.75" customHeight="1" x14ac:dyDescent="0.75"/>
    <row r="315" ht="15.75" customHeight="1" x14ac:dyDescent="0.75"/>
    <row r="316" ht="15.75" customHeight="1" x14ac:dyDescent="0.75"/>
    <row r="317" ht="15.75" customHeight="1" x14ac:dyDescent="0.75"/>
    <row r="318" ht="15.75" customHeight="1" x14ac:dyDescent="0.75"/>
    <row r="319" ht="15.75" customHeight="1" x14ac:dyDescent="0.75"/>
    <row r="320" ht="15.75" customHeight="1" x14ac:dyDescent="0.75"/>
    <row r="321" ht="15.75" customHeight="1" x14ac:dyDescent="0.75"/>
    <row r="322" ht="15.75" customHeight="1" x14ac:dyDescent="0.75"/>
    <row r="323" ht="15.75" customHeight="1" x14ac:dyDescent="0.75"/>
    <row r="324" ht="15.75" customHeight="1" x14ac:dyDescent="0.75"/>
    <row r="325" ht="15.75" customHeight="1" x14ac:dyDescent="0.75"/>
    <row r="326" ht="15.75" customHeight="1" x14ac:dyDescent="0.75"/>
    <row r="327" ht="15.75" customHeight="1" x14ac:dyDescent="0.75"/>
    <row r="328" ht="15.75" customHeight="1" x14ac:dyDescent="0.75"/>
    <row r="329" ht="15.75" customHeight="1" x14ac:dyDescent="0.75"/>
    <row r="330" ht="15.75" customHeight="1" x14ac:dyDescent="0.75"/>
    <row r="331" ht="15.75" customHeight="1" x14ac:dyDescent="0.75"/>
    <row r="332" ht="15.75" customHeight="1" x14ac:dyDescent="0.75"/>
    <row r="333" ht="15.75" customHeight="1" x14ac:dyDescent="0.75"/>
    <row r="334" ht="15.75" customHeight="1" x14ac:dyDescent="0.75"/>
    <row r="335" ht="15.75" customHeight="1" x14ac:dyDescent="0.75"/>
    <row r="336" ht="15.75" customHeight="1" x14ac:dyDescent="0.75"/>
    <row r="337" ht="15.75" customHeight="1" x14ac:dyDescent="0.75"/>
    <row r="338" ht="15.75" customHeight="1" x14ac:dyDescent="0.75"/>
    <row r="339" ht="15.75" customHeight="1" x14ac:dyDescent="0.75"/>
    <row r="340" ht="15.75" customHeight="1" x14ac:dyDescent="0.75"/>
    <row r="341" ht="15.75" customHeight="1" x14ac:dyDescent="0.75"/>
    <row r="342" ht="15.75" customHeight="1" x14ac:dyDescent="0.75"/>
    <row r="343" ht="15.75" customHeight="1" x14ac:dyDescent="0.75"/>
    <row r="344" ht="15.75" customHeight="1" x14ac:dyDescent="0.75"/>
    <row r="345" ht="15.75" customHeight="1" x14ac:dyDescent="0.75"/>
    <row r="346" ht="15.75" customHeight="1" x14ac:dyDescent="0.75"/>
    <row r="347" ht="15.75" customHeight="1" x14ac:dyDescent="0.75"/>
    <row r="348" ht="15.75" customHeight="1" x14ac:dyDescent="0.75"/>
    <row r="349" ht="15.75" customHeight="1" x14ac:dyDescent="0.75"/>
    <row r="350" ht="15.75" customHeight="1" x14ac:dyDescent="0.75"/>
    <row r="351" ht="15.75" customHeight="1" x14ac:dyDescent="0.75"/>
    <row r="352" ht="15.75" customHeight="1" x14ac:dyDescent="0.75"/>
    <row r="353" ht="15.75" customHeight="1" x14ac:dyDescent="0.75"/>
    <row r="354" ht="15.75" customHeight="1" x14ac:dyDescent="0.75"/>
    <row r="355" ht="15.75" customHeight="1" x14ac:dyDescent="0.75"/>
    <row r="356" ht="15.75" customHeight="1" x14ac:dyDescent="0.75"/>
    <row r="357" ht="15.75" customHeight="1" x14ac:dyDescent="0.75"/>
    <row r="358" ht="15.75" customHeight="1" x14ac:dyDescent="0.75"/>
    <row r="359" ht="15.75" customHeight="1" x14ac:dyDescent="0.75"/>
    <row r="360" ht="15.75" customHeight="1" x14ac:dyDescent="0.75"/>
    <row r="361" ht="15.75" customHeight="1" x14ac:dyDescent="0.75"/>
    <row r="362" ht="15.75" customHeight="1" x14ac:dyDescent="0.75"/>
    <row r="363" ht="15.75" customHeight="1" x14ac:dyDescent="0.75"/>
    <row r="364" ht="15.75" customHeight="1" x14ac:dyDescent="0.75"/>
    <row r="365" ht="15.75" customHeight="1" x14ac:dyDescent="0.75"/>
    <row r="366" ht="15.75" customHeight="1" x14ac:dyDescent="0.75"/>
    <row r="367" ht="15.75" customHeight="1" x14ac:dyDescent="0.75"/>
    <row r="368" ht="15.75" customHeight="1" x14ac:dyDescent="0.75"/>
    <row r="369" ht="15.75" customHeight="1" x14ac:dyDescent="0.75"/>
    <row r="370" ht="15.75" customHeight="1" x14ac:dyDescent="0.75"/>
    <row r="371" ht="15.75" customHeight="1" x14ac:dyDescent="0.75"/>
    <row r="372" ht="15.75" customHeight="1" x14ac:dyDescent="0.75"/>
    <row r="373" ht="15.75" customHeight="1" x14ac:dyDescent="0.75"/>
    <row r="374" ht="15.75" customHeight="1" x14ac:dyDescent="0.75"/>
    <row r="375" ht="15.75" customHeight="1" x14ac:dyDescent="0.75"/>
    <row r="376" ht="15.75" customHeight="1" x14ac:dyDescent="0.75"/>
    <row r="377" ht="15.75" customHeight="1" x14ac:dyDescent="0.75"/>
    <row r="378" ht="15.75" customHeight="1" x14ac:dyDescent="0.75"/>
    <row r="379" ht="15.75" customHeight="1" x14ac:dyDescent="0.75"/>
    <row r="380" ht="15.75" customHeight="1" x14ac:dyDescent="0.75"/>
    <row r="381" ht="15.75" customHeight="1" x14ac:dyDescent="0.75"/>
    <row r="382" ht="15.75" customHeight="1" x14ac:dyDescent="0.75"/>
    <row r="383" ht="15.75" customHeight="1" x14ac:dyDescent="0.75"/>
    <row r="384" ht="15.75" customHeight="1" x14ac:dyDescent="0.75"/>
    <row r="385" ht="15.75" customHeight="1" x14ac:dyDescent="0.75"/>
    <row r="386" ht="15.75" customHeight="1" x14ac:dyDescent="0.75"/>
    <row r="387" ht="15.75" customHeight="1" x14ac:dyDescent="0.75"/>
    <row r="388" ht="15.75" customHeight="1" x14ac:dyDescent="0.75"/>
    <row r="389" ht="15.75" customHeight="1" x14ac:dyDescent="0.75"/>
    <row r="390" ht="15.75" customHeight="1" x14ac:dyDescent="0.75"/>
    <row r="391" ht="15.75" customHeight="1" x14ac:dyDescent="0.75"/>
    <row r="392" ht="15.75" customHeight="1" x14ac:dyDescent="0.75"/>
    <row r="393" ht="15.75" customHeight="1" x14ac:dyDescent="0.75"/>
    <row r="394" ht="15.75" customHeight="1" x14ac:dyDescent="0.75"/>
    <row r="395" ht="15.75" customHeight="1" x14ac:dyDescent="0.75"/>
    <row r="396" ht="15.75" customHeight="1" x14ac:dyDescent="0.75"/>
    <row r="397" ht="15.75" customHeight="1" x14ac:dyDescent="0.75"/>
    <row r="398" ht="15.75" customHeight="1" x14ac:dyDescent="0.75"/>
    <row r="399" ht="15.75" customHeight="1" x14ac:dyDescent="0.75"/>
    <row r="400" ht="15.75" customHeight="1" x14ac:dyDescent="0.75"/>
    <row r="401" ht="15.75" customHeight="1" x14ac:dyDescent="0.75"/>
    <row r="402" ht="15.75" customHeight="1" x14ac:dyDescent="0.75"/>
    <row r="403" ht="15.75" customHeight="1" x14ac:dyDescent="0.75"/>
    <row r="404" ht="15.75" customHeight="1" x14ac:dyDescent="0.75"/>
    <row r="405" ht="15.75" customHeight="1" x14ac:dyDescent="0.75"/>
    <row r="406" ht="15.75" customHeight="1" x14ac:dyDescent="0.75"/>
    <row r="407" ht="15.75" customHeight="1" x14ac:dyDescent="0.75"/>
    <row r="408" ht="15.75" customHeight="1" x14ac:dyDescent="0.75"/>
    <row r="409" ht="15.75" customHeight="1" x14ac:dyDescent="0.75"/>
    <row r="410" ht="15.75" customHeight="1" x14ac:dyDescent="0.75"/>
    <row r="411" ht="15.75" customHeight="1" x14ac:dyDescent="0.75"/>
    <row r="412" ht="15.75" customHeight="1" x14ac:dyDescent="0.75"/>
    <row r="413" ht="15.75" customHeight="1" x14ac:dyDescent="0.75"/>
    <row r="414" ht="15.75" customHeight="1" x14ac:dyDescent="0.75"/>
    <row r="415" ht="15.75" customHeight="1" x14ac:dyDescent="0.75"/>
    <row r="416" ht="15.75" customHeight="1" x14ac:dyDescent="0.75"/>
    <row r="417" ht="15.75" customHeight="1" x14ac:dyDescent="0.75"/>
    <row r="418" ht="15.75" customHeight="1" x14ac:dyDescent="0.75"/>
    <row r="419" ht="15.75" customHeight="1" x14ac:dyDescent="0.75"/>
    <row r="420" ht="15.75" customHeight="1" x14ac:dyDescent="0.75"/>
    <row r="421" ht="15.75" customHeight="1" x14ac:dyDescent="0.75"/>
    <row r="422" ht="15.75" customHeight="1" x14ac:dyDescent="0.75"/>
    <row r="423" ht="15.75" customHeight="1" x14ac:dyDescent="0.75"/>
    <row r="424" ht="15.75" customHeight="1" x14ac:dyDescent="0.75"/>
    <row r="425" ht="15.75" customHeight="1" x14ac:dyDescent="0.75"/>
    <row r="426" ht="15.75" customHeight="1" x14ac:dyDescent="0.75"/>
    <row r="427" ht="15.75" customHeight="1" x14ac:dyDescent="0.75"/>
    <row r="428" ht="15.75" customHeight="1" x14ac:dyDescent="0.75"/>
    <row r="429" ht="15.75" customHeight="1" x14ac:dyDescent="0.75"/>
    <row r="430" ht="15.75" customHeight="1" x14ac:dyDescent="0.75"/>
    <row r="431" ht="15.75" customHeight="1" x14ac:dyDescent="0.75"/>
    <row r="432" ht="15.75" customHeight="1" x14ac:dyDescent="0.75"/>
    <row r="433" ht="15.75" customHeight="1" x14ac:dyDescent="0.75"/>
    <row r="434" ht="15.75" customHeight="1" x14ac:dyDescent="0.75"/>
    <row r="435" ht="15.75" customHeight="1" x14ac:dyDescent="0.75"/>
    <row r="436" ht="15.75" customHeight="1" x14ac:dyDescent="0.75"/>
    <row r="437" ht="15.75" customHeight="1" x14ac:dyDescent="0.75"/>
    <row r="438" ht="15.75" customHeight="1" x14ac:dyDescent="0.75"/>
    <row r="439" ht="15.75" customHeight="1" x14ac:dyDescent="0.75"/>
    <row r="440" ht="15.75" customHeight="1" x14ac:dyDescent="0.75"/>
    <row r="441" ht="15.75" customHeight="1" x14ac:dyDescent="0.75"/>
    <row r="442" ht="15.75" customHeight="1" x14ac:dyDescent="0.75"/>
    <row r="443" ht="15.75" customHeight="1" x14ac:dyDescent="0.75"/>
    <row r="444" ht="15.75" customHeight="1" x14ac:dyDescent="0.75"/>
    <row r="445" ht="15.75" customHeight="1" x14ac:dyDescent="0.75"/>
    <row r="446" ht="15.75" customHeight="1" x14ac:dyDescent="0.75"/>
    <row r="447" ht="15.75" customHeight="1" x14ac:dyDescent="0.75"/>
    <row r="448" ht="15.75" customHeight="1" x14ac:dyDescent="0.75"/>
    <row r="449" ht="15.75" customHeight="1" x14ac:dyDescent="0.75"/>
    <row r="450" ht="15.75" customHeight="1" x14ac:dyDescent="0.75"/>
    <row r="451" ht="15.75" customHeight="1" x14ac:dyDescent="0.75"/>
    <row r="452" ht="15.75" customHeight="1" x14ac:dyDescent="0.75"/>
    <row r="453" ht="15.75" customHeight="1" x14ac:dyDescent="0.75"/>
    <row r="454" ht="15.75" customHeight="1" x14ac:dyDescent="0.75"/>
    <row r="455" ht="15.75" customHeight="1" x14ac:dyDescent="0.75"/>
    <row r="456" ht="15.75" customHeight="1" x14ac:dyDescent="0.75"/>
    <row r="457" ht="15.75" customHeight="1" x14ac:dyDescent="0.75"/>
    <row r="458" ht="15.75" customHeight="1" x14ac:dyDescent="0.75"/>
    <row r="459" ht="15.75" customHeight="1" x14ac:dyDescent="0.75"/>
    <row r="460" ht="15.75" customHeight="1" x14ac:dyDescent="0.75"/>
    <row r="461" ht="15.75" customHeight="1" x14ac:dyDescent="0.75"/>
    <row r="462" ht="15.75" customHeight="1" x14ac:dyDescent="0.75"/>
    <row r="463" ht="15.75" customHeight="1" x14ac:dyDescent="0.75"/>
    <row r="464" ht="15.75" customHeight="1" x14ac:dyDescent="0.75"/>
    <row r="465" ht="15.75" customHeight="1" x14ac:dyDescent="0.75"/>
    <row r="466" ht="15.75" customHeight="1" x14ac:dyDescent="0.75"/>
    <row r="467" ht="15.75" customHeight="1" x14ac:dyDescent="0.75"/>
    <row r="468" ht="15.75" customHeight="1" x14ac:dyDescent="0.75"/>
    <row r="469" ht="15.75" customHeight="1" x14ac:dyDescent="0.75"/>
    <row r="470" ht="15.75" customHeight="1" x14ac:dyDescent="0.75"/>
    <row r="471" ht="15.75" customHeight="1" x14ac:dyDescent="0.75"/>
    <row r="472" ht="15.75" customHeight="1" x14ac:dyDescent="0.75"/>
    <row r="473" ht="15.75" customHeight="1" x14ac:dyDescent="0.75"/>
    <row r="474" ht="15.75" customHeight="1" x14ac:dyDescent="0.75"/>
    <row r="475" ht="15.75" customHeight="1" x14ac:dyDescent="0.75"/>
    <row r="476" ht="15.75" customHeight="1" x14ac:dyDescent="0.75"/>
    <row r="477" ht="15.75" customHeight="1" x14ac:dyDescent="0.75"/>
    <row r="478" ht="15.75" customHeight="1" x14ac:dyDescent="0.75"/>
    <row r="479" ht="15.75" customHeight="1" x14ac:dyDescent="0.75"/>
    <row r="480" ht="15.75" customHeight="1" x14ac:dyDescent="0.75"/>
    <row r="481" ht="15.75" customHeight="1" x14ac:dyDescent="0.75"/>
    <row r="482" ht="15.75" customHeight="1" x14ac:dyDescent="0.75"/>
    <row r="483" ht="15.75" customHeight="1" x14ac:dyDescent="0.75"/>
    <row r="484" ht="15.75" customHeight="1" x14ac:dyDescent="0.75"/>
    <row r="485" ht="15.75" customHeight="1" x14ac:dyDescent="0.75"/>
    <row r="486" ht="15.75" customHeight="1" x14ac:dyDescent="0.75"/>
    <row r="487" ht="15.75" customHeight="1" x14ac:dyDescent="0.75"/>
    <row r="488" ht="15.75" customHeight="1" x14ac:dyDescent="0.75"/>
    <row r="489" ht="15.75" customHeight="1" x14ac:dyDescent="0.75"/>
    <row r="490" ht="15.75" customHeight="1" x14ac:dyDescent="0.75"/>
    <row r="491" ht="15.75" customHeight="1" x14ac:dyDescent="0.75"/>
    <row r="492" ht="15.75" customHeight="1" x14ac:dyDescent="0.75"/>
    <row r="493" ht="15.75" customHeight="1" x14ac:dyDescent="0.75"/>
    <row r="494" ht="15.75" customHeight="1" x14ac:dyDescent="0.75"/>
    <row r="495" ht="15.75" customHeight="1" x14ac:dyDescent="0.75"/>
    <row r="496" ht="15.75" customHeight="1" x14ac:dyDescent="0.75"/>
    <row r="497" ht="15.75" customHeight="1" x14ac:dyDescent="0.75"/>
    <row r="498" ht="15.75" customHeight="1" x14ac:dyDescent="0.75"/>
    <row r="499" ht="15.75" customHeight="1" x14ac:dyDescent="0.75"/>
    <row r="500" ht="15.75" customHeight="1" x14ac:dyDescent="0.75"/>
    <row r="501" ht="15.75" customHeight="1" x14ac:dyDescent="0.75"/>
    <row r="502" ht="15.75" customHeight="1" x14ac:dyDescent="0.75"/>
    <row r="503" ht="15.75" customHeight="1" x14ac:dyDescent="0.75"/>
    <row r="504" ht="15.75" customHeight="1" x14ac:dyDescent="0.75"/>
    <row r="505" ht="15.75" customHeight="1" x14ac:dyDescent="0.75"/>
    <row r="506" ht="15.75" customHeight="1" x14ac:dyDescent="0.75"/>
    <row r="507" ht="15.75" customHeight="1" x14ac:dyDescent="0.75"/>
    <row r="508" ht="15.75" customHeight="1" x14ac:dyDescent="0.75"/>
    <row r="509" ht="15.75" customHeight="1" x14ac:dyDescent="0.75"/>
    <row r="510" ht="15.75" customHeight="1" x14ac:dyDescent="0.75"/>
    <row r="511" ht="15.75" customHeight="1" x14ac:dyDescent="0.75"/>
    <row r="512" ht="15.75" customHeight="1" x14ac:dyDescent="0.75"/>
    <row r="513" ht="15.75" customHeight="1" x14ac:dyDescent="0.75"/>
    <row r="514" ht="15.75" customHeight="1" x14ac:dyDescent="0.75"/>
    <row r="515" ht="15.75" customHeight="1" x14ac:dyDescent="0.75"/>
    <row r="516" ht="15.75" customHeight="1" x14ac:dyDescent="0.75"/>
    <row r="517" ht="15.75" customHeight="1" x14ac:dyDescent="0.75"/>
    <row r="518" ht="15.75" customHeight="1" x14ac:dyDescent="0.75"/>
    <row r="519" ht="15.75" customHeight="1" x14ac:dyDescent="0.75"/>
    <row r="520" ht="15.75" customHeight="1" x14ac:dyDescent="0.75"/>
    <row r="521" ht="15.75" customHeight="1" x14ac:dyDescent="0.75"/>
    <row r="522" ht="15.75" customHeight="1" x14ac:dyDescent="0.75"/>
    <row r="523" ht="15.75" customHeight="1" x14ac:dyDescent="0.75"/>
    <row r="524" ht="15.75" customHeight="1" x14ac:dyDescent="0.75"/>
    <row r="525" ht="15.75" customHeight="1" x14ac:dyDescent="0.75"/>
    <row r="526" ht="15.75" customHeight="1" x14ac:dyDescent="0.75"/>
    <row r="527" ht="15.75" customHeight="1" x14ac:dyDescent="0.75"/>
    <row r="528" ht="15.75" customHeight="1" x14ac:dyDescent="0.75"/>
    <row r="529" ht="15.75" customHeight="1" x14ac:dyDescent="0.75"/>
    <row r="530" ht="15.75" customHeight="1" x14ac:dyDescent="0.75"/>
    <row r="531" ht="15.75" customHeight="1" x14ac:dyDescent="0.75"/>
    <row r="532" ht="15.75" customHeight="1" x14ac:dyDescent="0.75"/>
    <row r="533" ht="15.75" customHeight="1" x14ac:dyDescent="0.75"/>
    <row r="534" ht="15.75" customHeight="1" x14ac:dyDescent="0.75"/>
    <row r="535" ht="15.75" customHeight="1" x14ac:dyDescent="0.75"/>
    <row r="536" ht="15.75" customHeight="1" x14ac:dyDescent="0.75"/>
    <row r="537" ht="15.75" customHeight="1" x14ac:dyDescent="0.75"/>
    <row r="538" ht="15.75" customHeight="1" x14ac:dyDescent="0.75"/>
    <row r="539" ht="15.75" customHeight="1" x14ac:dyDescent="0.75"/>
    <row r="540" ht="15.75" customHeight="1" x14ac:dyDescent="0.75"/>
    <row r="541" ht="15.75" customHeight="1" x14ac:dyDescent="0.75"/>
    <row r="542" ht="15.75" customHeight="1" x14ac:dyDescent="0.75"/>
    <row r="543" ht="15.75" customHeight="1" x14ac:dyDescent="0.75"/>
    <row r="544" ht="15.75" customHeight="1" x14ac:dyDescent="0.75"/>
    <row r="545" ht="15.75" customHeight="1" x14ac:dyDescent="0.75"/>
    <row r="546" ht="15.75" customHeight="1" x14ac:dyDescent="0.75"/>
    <row r="547" ht="15.75" customHeight="1" x14ac:dyDescent="0.75"/>
    <row r="548" ht="15.75" customHeight="1" x14ac:dyDescent="0.75"/>
    <row r="549" ht="15.75" customHeight="1" x14ac:dyDescent="0.75"/>
    <row r="550" ht="15.75" customHeight="1" x14ac:dyDescent="0.75"/>
    <row r="551" ht="15.75" customHeight="1" x14ac:dyDescent="0.75"/>
    <row r="552" ht="15.75" customHeight="1" x14ac:dyDescent="0.75"/>
    <row r="553" ht="15.75" customHeight="1" x14ac:dyDescent="0.75"/>
    <row r="554" ht="15.75" customHeight="1" x14ac:dyDescent="0.75"/>
    <row r="555" ht="15.75" customHeight="1" x14ac:dyDescent="0.75"/>
    <row r="556" ht="15.75" customHeight="1" x14ac:dyDescent="0.75"/>
    <row r="557" ht="15.75" customHeight="1" x14ac:dyDescent="0.75"/>
    <row r="558" ht="15.75" customHeight="1" x14ac:dyDescent="0.75"/>
    <row r="559" ht="15.75" customHeight="1" x14ac:dyDescent="0.75"/>
    <row r="560" ht="15.75" customHeight="1" x14ac:dyDescent="0.75"/>
    <row r="561" ht="15.75" customHeight="1" x14ac:dyDescent="0.75"/>
    <row r="562" ht="15.75" customHeight="1" x14ac:dyDescent="0.75"/>
    <row r="563" ht="15.75" customHeight="1" x14ac:dyDescent="0.75"/>
    <row r="564" ht="15.75" customHeight="1" x14ac:dyDescent="0.75"/>
    <row r="565" ht="15.75" customHeight="1" x14ac:dyDescent="0.75"/>
    <row r="566" ht="15.75" customHeight="1" x14ac:dyDescent="0.75"/>
    <row r="567" ht="15.75" customHeight="1" x14ac:dyDescent="0.75"/>
    <row r="568" ht="15.75" customHeight="1" x14ac:dyDescent="0.75"/>
    <row r="569" ht="15.75" customHeight="1" x14ac:dyDescent="0.75"/>
    <row r="570" ht="15.75" customHeight="1" x14ac:dyDescent="0.75"/>
    <row r="571" ht="15.75" customHeight="1" x14ac:dyDescent="0.75"/>
    <row r="572" ht="15.75" customHeight="1" x14ac:dyDescent="0.75"/>
    <row r="573" ht="15.75" customHeight="1" x14ac:dyDescent="0.75"/>
    <row r="574" ht="15.75" customHeight="1" x14ac:dyDescent="0.75"/>
    <row r="575" ht="15.75" customHeight="1" x14ac:dyDescent="0.75"/>
    <row r="576" ht="15.75" customHeight="1" x14ac:dyDescent="0.75"/>
    <row r="577" ht="15.75" customHeight="1" x14ac:dyDescent="0.75"/>
    <row r="578" ht="15.75" customHeight="1" x14ac:dyDescent="0.75"/>
    <row r="579" ht="15.75" customHeight="1" x14ac:dyDescent="0.75"/>
    <row r="580" ht="15.75" customHeight="1" x14ac:dyDescent="0.75"/>
    <row r="581" ht="15.75" customHeight="1" x14ac:dyDescent="0.75"/>
    <row r="582" ht="15.75" customHeight="1" x14ac:dyDescent="0.75"/>
    <row r="583" ht="15.75" customHeight="1" x14ac:dyDescent="0.75"/>
    <row r="584" ht="15.75" customHeight="1" x14ac:dyDescent="0.75"/>
    <row r="585" ht="15.75" customHeight="1" x14ac:dyDescent="0.75"/>
    <row r="586" ht="15.75" customHeight="1" x14ac:dyDescent="0.75"/>
    <row r="587" ht="15.75" customHeight="1" x14ac:dyDescent="0.75"/>
    <row r="588" ht="15.75" customHeight="1" x14ac:dyDescent="0.75"/>
    <row r="589" ht="15.75" customHeight="1" x14ac:dyDescent="0.75"/>
    <row r="590" ht="15.75" customHeight="1" x14ac:dyDescent="0.75"/>
    <row r="591" ht="15.75" customHeight="1" x14ac:dyDescent="0.75"/>
    <row r="592" ht="15.75" customHeight="1" x14ac:dyDescent="0.75"/>
    <row r="593" ht="15.75" customHeight="1" x14ac:dyDescent="0.75"/>
    <row r="594" ht="15.75" customHeight="1" x14ac:dyDescent="0.75"/>
    <row r="595" ht="15.75" customHeight="1" x14ac:dyDescent="0.75"/>
    <row r="596" ht="15.75" customHeight="1" x14ac:dyDescent="0.75"/>
    <row r="597" ht="15.75" customHeight="1" x14ac:dyDescent="0.75"/>
    <row r="598" ht="15.75" customHeight="1" x14ac:dyDescent="0.75"/>
    <row r="599" ht="15.75" customHeight="1" x14ac:dyDescent="0.75"/>
    <row r="600" ht="15.75" customHeight="1" x14ac:dyDescent="0.75"/>
    <row r="601" ht="15.75" customHeight="1" x14ac:dyDescent="0.75"/>
    <row r="602" ht="15.75" customHeight="1" x14ac:dyDescent="0.75"/>
    <row r="603" ht="15.75" customHeight="1" x14ac:dyDescent="0.75"/>
    <row r="604" ht="15.75" customHeight="1" x14ac:dyDescent="0.75"/>
    <row r="605" ht="15.75" customHeight="1" x14ac:dyDescent="0.75"/>
    <row r="606" ht="15.75" customHeight="1" x14ac:dyDescent="0.75"/>
    <row r="607" ht="15.75" customHeight="1" x14ac:dyDescent="0.75"/>
    <row r="608" ht="15.75" customHeight="1" x14ac:dyDescent="0.75"/>
    <row r="609" ht="15.75" customHeight="1" x14ac:dyDescent="0.75"/>
    <row r="610" ht="15.75" customHeight="1" x14ac:dyDescent="0.75"/>
    <row r="611" ht="15.75" customHeight="1" x14ac:dyDescent="0.75"/>
    <row r="612" ht="15.75" customHeight="1" x14ac:dyDescent="0.75"/>
    <row r="613" ht="15.75" customHeight="1" x14ac:dyDescent="0.75"/>
    <row r="614" ht="15.75" customHeight="1" x14ac:dyDescent="0.75"/>
    <row r="615" ht="15.75" customHeight="1" x14ac:dyDescent="0.75"/>
    <row r="616" ht="15.75" customHeight="1" x14ac:dyDescent="0.75"/>
    <row r="617" ht="15.75" customHeight="1" x14ac:dyDescent="0.75"/>
    <row r="618" ht="15.75" customHeight="1" x14ac:dyDescent="0.75"/>
    <row r="619" ht="15.75" customHeight="1" x14ac:dyDescent="0.75"/>
    <row r="620" ht="15.75" customHeight="1" x14ac:dyDescent="0.75"/>
    <row r="621" ht="15.75" customHeight="1" x14ac:dyDescent="0.75"/>
    <row r="622" ht="15.75" customHeight="1" x14ac:dyDescent="0.75"/>
    <row r="623" ht="15.75" customHeight="1" x14ac:dyDescent="0.75"/>
    <row r="624" ht="15.75" customHeight="1" x14ac:dyDescent="0.75"/>
    <row r="625" ht="15.75" customHeight="1" x14ac:dyDescent="0.75"/>
    <row r="626" ht="15.75" customHeight="1" x14ac:dyDescent="0.75"/>
    <row r="627" ht="15.75" customHeight="1" x14ac:dyDescent="0.75"/>
    <row r="628" ht="15.75" customHeight="1" x14ac:dyDescent="0.75"/>
    <row r="629" ht="15.75" customHeight="1" x14ac:dyDescent="0.75"/>
    <row r="630" ht="15.75" customHeight="1" x14ac:dyDescent="0.75"/>
    <row r="631" ht="15.75" customHeight="1" x14ac:dyDescent="0.75"/>
    <row r="632" ht="15.75" customHeight="1" x14ac:dyDescent="0.75"/>
    <row r="633" ht="15.75" customHeight="1" x14ac:dyDescent="0.75"/>
    <row r="634" ht="15.75" customHeight="1" x14ac:dyDescent="0.75"/>
    <row r="635" ht="15.75" customHeight="1" x14ac:dyDescent="0.75"/>
    <row r="636" ht="15.75" customHeight="1" x14ac:dyDescent="0.75"/>
    <row r="637" ht="15.75" customHeight="1" x14ac:dyDescent="0.75"/>
    <row r="638" ht="15.75" customHeight="1" x14ac:dyDescent="0.75"/>
    <row r="639" ht="15.75" customHeight="1" x14ac:dyDescent="0.75"/>
    <row r="640" ht="15.75" customHeight="1" x14ac:dyDescent="0.75"/>
    <row r="641" ht="15.75" customHeight="1" x14ac:dyDescent="0.75"/>
    <row r="642" ht="15.75" customHeight="1" x14ac:dyDescent="0.75"/>
    <row r="643" ht="15.75" customHeight="1" x14ac:dyDescent="0.75"/>
    <row r="644" ht="15.75" customHeight="1" x14ac:dyDescent="0.75"/>
    <row r="645" ht="15.75" customHeight="1" x14ac:dyDescent="0.75"/>
    <row r="646" ht="15.75" customHeight="1" x14ac:dyDescent="0.75"/>
    <row r="647" ht="15.75" customHeight="1" x14ac:dyDescent="0.75"/>
    <row r="648" ht="15.75" customHeight="1" x14ac:dyDescent="0.75"/>
    <row r="649" ht="15.75" customHeight="1" x14ac:dyDescent="0.75"/>
    <row r="650" ht="15.75" customHeight="1" x14ac:dyDescent="0.75"/>
    <row r="651" ht="15.75" customHeight="1" x14ac:dyDescent="0.75"/>
    <row r="652" ht="15.75" customHeight="1" x14ac:dyDescent="0.75"/>
    <row r="653" ht="15.75" customHeight="1" x14ac:dyDescent="0.75"/>
    <row r="654" ht="15.75" customHeight="1" x14ac:dyDescent="0.75"/>
    <row r="655" ht="15.75" customHeight="1" x14ac:dyDescent="0.75"/>
    <row r="656" ht="15.75" customHeight="1" x14ac:dyDescent="0.75"/>
    <row r="657" ht="15.75" customHeight="1" x14ac:dyDescent="0.75"/>
    <row r="658" ht="15.75" customHeight="1" x14ac:dyDescent="0.75"/>
    <row r="659" ht="15.75" customHeight="1" x14ac:dyDescent="0.75"/>
    <row r="660" ht="15.75" customHeight="1" x14ac:dyDescent="0.75"/>
    <row r="661" ht="15.75" customHeight="1" x14ac:dyDescent="0.75"/>
    <row r="662" ht="15.75" customHeight="1" x14ac:dyDescent="0.75"/>
    <row r="663" ht="15.75" customHeight="1" x14ac:dyDescent="0.75"/>
    <row r="664" ht="15.75" customHeight="1" x14ac:dyDescent="0.75"/>
    <row r="665" ht="15.75" customHeight="1" x14ac:dyDescent="0.75"/>
    <row r="666" ht="15.75" customHeight="1" x14ac:dyDescent="0.75"/>
    <row r="667" ht="15.75" customHeight="1" x14ac:dyDescent="0.75"/>
    <row r="668" ht="15.75" customHeight="1" x14ac:dyDescent="0.75"/>
    <row r="669" ht="15.75" customHeight="1" x14ac:dyDescent="0.75"/>
    <row r="670" ht="15.75" customHeight="1" x14ac:dyDescent="0.75"/>
    <row r="671" ht="15.75" customHeight="1" x14ac:dyDescent="0.75"/>
    <row r="672" ht="15.75" customHeight="1" x14ac:dyDescent="0.75"/>
    <row r="673" ht="15.75" customHeight="1" x14ac:dyDescent="0.75"/>
    <row r="674" ht="15.75" customHeight="1" x14ac:dyDescent="0.75"/>
    <row r="675" ht="15.75" customHeight="1" x14ac:dyDescent="0.75"/>
    <row r="676" ht="15.75" customHeight="1" x14ac:dyDescent="0.75"/>
    <row r="677" ht="15.75" customHeight="1" x14ac:dyDescent="0.75"/>
    <row r="678" ht="15.75" customHeight="1" x14ac:dyDescent="0.75"/>
    <row r="679" ht="15.75" customHeight="1" x14ac:dyDescent="0.75"/>
    <row r="680" ht="15.75" customHeight="1" x14ac:dyDescent="0.75"/>
    <row r="681" ht="15.75" customHeight="1" x14ac:dyDescent="0.75"/>
    <row r="682" ht="15.75" customHeight="1" x14ac:dyDescent="0.75"/>
    <row r="683" ht="15.75" customHeight="1" x14ac:dyDescent="0.75"/>
    <row r="684" ht="15.75" customHeight="1" x14ac:dyDescent="0.75"/>
    <row r="685" ht="15.75" customHeight="1" x14ac:dyDescent="0.75"/>
    <row r="686" ht="15.75" customHeight="1" x14ac:dyDescent="0.75"/>
    <row r="687" ht="15.75" customHeight="1" x14ac:dyDescent="0.75"/>
    <row r="688" ht="15.75" customHeight="1" x14ac:dyDescent="0.75"/>
    <row r="689" ht="15.75" customHeight="1" x14ac:dyDescent="0.75"/>
    <row r="690" ht="15.75" customHeight="1" x14ac:dyDescent="0.75"/>
    <row r="691" ht="15.75" customHeight="1" x14ac:dyDescent="0.75"/>
    <row r="692" ht="15.75" customHeight="1" x14ac:dyDescent="0.75"/>
    <row r="693" ht="15.75" customHeight="1" x14ac:dyDescent="0.75"/>
    <row r="694" ht="15.75" customHeight="1" x14ac:dyDescent="0.75"/>
    <row r="695" ht="15.75" customHeight="1" x14ac:dyDescent="0.75"/>
    <row r="696" ht="15.75" customHeight="1" x14ac:dyDescent="0.75"/>
    <row r="697" ht="15.75" customHeight="1" x14ac:dyDescent="0.75"/>
    <row r="698" ht="15.75" customHeight="1" x14ac:dyDescent="0.75"/>
    <row r="699" ht="15.75" customHeight="1" x14ac:dyDescent="0.75"/>
    <row r="700" ht="15.75" customHeight="1" x14ac:dyDescent="0.75"/>
    <row r="701" ht="15.75" customHeight="1" x14ac:dyDescent="0.75"/>
    <row r="702" ht="15.75" customHeight="1" x14ac:dyDescent="0.75"/>
    <row r="703" ht="15.75" customHeight="1" x14ac:dyDescent="0.75"/>
    <row r="704" ht="15.75" customHeight="1" x14ac:dyDescent="0.75"/>
    <row r="705" ht="15.75" customHeight="1" x14ac:dyDescent="0.75"/>
    <row r="706" ht="15.75" customHeight="1" x14ac:dyDescent="0.75"/>
    <row r="707" ht="15.75" customHeight="1" x14ac:dyDescent="0.75"/>
    <row r="708" ht="15.75" customHeight="1" x14ac:dyDescent="0.75"/>
    <row r="709" ht="15.75" customHeight="1" x14ac:dyDescent="0.75"/>
    <row r="710" ht="15.75" customHeight="1" x14ac:dyDescent="0.75"/>
    <row r="711" ht="15.75" customHeight="1" x14ac:dyDescent="0.75"/>
    <row r="712" ht="15.75" customHeight="1" x14ac:dyDescent="0.75"/>
    <row r="713" ht="15.75" customHeight="1" x14ac:dyDescent="0.75"/>
    <row r="714" ht="15.75" customHeight="1" x14ac:dyDescent="0.75"/>
    <row r="715" ht="15.75" customHeight="1" x14ac:dyDescent="0.75"/>
    <row r="716" ht="15.75" customHeight="1" x14ac:dyDescent="0.75"/>
    <row r="717" ht="15.75" customHeight="1" x14ac:dyDescent="0.75"/>
    <row r="718" ht="15.75" customHeight="1" x14ac:dyDescent="0.75"/>
    <row r="719" ht="15.75" customHeight="1" x14ac:dyDescent="0.75"/>
    <row r="720" ht="15.75" customHeight="1" x14ac:dyDescent="0.75"/>
    <row r="721" ht="15.75" customHeight="1" x14ac:dyDescent="0.75"/>
    <row r="722" ht="15.75" customHeight="1" x14ac:dyDescent="0.75"/>
    <row r="723" ht="15.75" customHeight="1" x14ac:dyDescent="0.75"/>
    <row r="724" ht="15.75" customHeight="1" x14ac:dyDescent="0.75"/>
    <row r="725" ht="15.75" customHeight="1" x14ac:dyDescent="0.75"/>
    <row r="726" ht="15.75" customHeight="1" x14ac:dyDescent="0.75"/>
    <row r="727" ht="15.75" customHeight="1" x14ac:dyDescent="0.75"/>
    <row r="728" ht="15.75" customHeight="1" x14ac:dyDescent="0.75"/>
    <row r="729" ht="15.75" customHeight="1" x14ac:dyDescent="0.75"/>
    <row r="730" ht="15.75" customHeight="1" x14ac:dyDescent="0.75"/>
    <row r="731" ht="15.75" customHeight="1" x14ac:dyDescent="0.75"/>
    <row r="732" ht="15.75" customHeight="1" x14ac:dyDescent="0.75"/>
    <row r="733" ht="15.75" customHeight="1" x14ac:dyDescent="0.75"/>
    <row r="734" ht="15.75" customHeight="1" x14ac:dyDescent="0.75"/>
    <row r="735" ht="15.75" customHeight="1" x14ac:dyDescent="0.75"/>
    <row r="736" ht="15.75" customHeight="1" x14ac:dyDescent="0.75"/>
    <row r="737" ht="15.75" customHeight="1" x14ac:dyDescent="0.75"/>
    <row r="738" ht="15.75" customHeight="1" x14ac:dyDescent="0.75"/>
    <row r="739" ht="15.75" customHeight="1" x14ac:dyDescent="0.75"/>
    <row r="740" ht="15.75" customHeight="1" x14ac:dyDescent="0.75"/>
    <row r="741" ht="15.75" customHeight="1" x14ac:dyDescent="0.75"/>
    <row r="742" ht="15.75" customHeight="1" x14ac:dyDescent="0.75"/>
    <row r="743" ht="15.75" customHeight="1" x14ac:dyDescent="0.75"/>
    <row r="744" ht="15.75" customHeight="1" x14ac:dyDescent="0.75"/>
    <row r="745" ht="15.75" customHeight="1" x14ac:dyDescent="0.75"/>
    <row r="746" ht="15.75" customHeight="1" x14ac:dyDescent="0.75"/>
    <row r="747" ht="15.75" customHeight="1" x14ac:dyDescent="0.75"/>
    <row r="748" ht="15.75" customHeight="1" x14ac:dyDescent="0.75"/>
    <row r="749" ht="15.75" customHeight="1" x14ac:dyDescent="0.75"/>
    <row r="750" ht="15.75" customHeight="1" x14ac:dyDescent="0.75"/>
    <row r="751" ht="15.75" customHeight="1" x14ac:dyDescent="0.75"/>
    <row r="752" ht="15.75" customHeight="1" x14ac:dyDescent="0.75"/>
    <row r="753" ht="15.75" customHeight="1" x14ac:dyDescent="0.75"/>
    <row r="754" ht="15.75" customHeight="1" x14ac:dyDescent="0.75"/>
    <row r="755" ht="15.75" customHeight="1" x14ac:dyDescent="0.75"/>
    <row r="756" ht="15.75" customHeight="1" x14ac:dyDescent="0.75"/>
    <row r="757" ht="15.75" customHeight="1" x14ac:dyDescent="0.75"/>
    <row r="758" ht="15.75" customHeight="1" x14ac:dyDescent="0.75"/>
    <row r="759" ht="15.75" customHeight="1" x14ac:dyDescent="0.75"/>
    <row r="760" ht="15.75" customHeight="1" x14ac:dyDescent="0.75"/>
    <row r="761" ht="15.75" customHeight="1" x14ac:dyDescent="0.75"/>
    <row r="762" ht="15.75" customHeight="1" x14ac:dyDescent="0.75"/>
    <row r="763" ht="15.75" customHeight="1" x14ac:dyDescent="0.75"/>
    <row r="764" ht="15.75" customHeight="1" x14ac:dyDescent="0.75"/>
    <row r="765" ht="15.75" customHeight="1" x14ac:dyDescent="0.75"/>
    <row r="766" ht="15.75" customHeight="1" x14ac:dyDescent="0.75"/>
    <row r="767" ht="15.75" customHeight="1" x14ac:dyDescent="0.75"/>
    <row r="768" ht="15.75" customHeight="1" x14ac:dyDescent="0.75"/>
    <row r="769" ht="15.75" customHeight="1" x14ac:dyDescent="0.75"/>
    <row r="770" ht="15.75" customHeight="1" x14ac:dyDescent="0.75"/>
    <row r="771" ht="15.75" customHeight="1" x14ac:dyDescent="0.75"/>
    <row r="772" ht="15.75" customHeight="1" x14ac:dyDescent="0.75"/>
    <row r="773" ht="15.75" customHeight="1" x14ac:dyDescent="0.75"/>
    <row r="774" ht="15.75" customHeight="1" x14ac:dyDescent="0.75"/>
    <row r="775" ht="15.75" customHeight="1" x14ac:dyDescent="0.75"/>
    <row r="776" ht="15.75" customHeight="1" x14ac:dyDescent="0.75"/>
    <row r="777" ht="15.75" customHeight="1" x14ac:dyDescent="0.75"/>
    <row r="778" ht="15.75" customHeight="1" x14ac:dyDescent="0.75"/>
    <row r="779" ht="15.75" customHeight="1" x14ac:dyDescent="0.75"/>
    <row r="780" ht="15.75" customHeight="1" x14ac:dyDescent="0.75"/>
    <row r="781" ht="15.75" customHeight="1" x14ac:dyDescent="0.75"/>
    <row r="782" ht="15.75" customHeight="1" x14ac:dyDescent="0.75"/>
    <row r="783" ht="15.75" customHeight="1" x14ac:dyDescent="0.75"/>
    <row r="784" ht="15.75" customHeight="1" x14ac:dyDescent="0.75"/>
    <row r="785" ht="15.75" customHeight="1" x14ac:dyDescent="0.75"/>
    <row r="786" ht="15.75" customHeight="1" x14ac:dyDescent="0.75"/>
    <row r="787" ht="15.75" customHeight="1" x14ac:dyDescent="0.75"/>
    <row r="788" ht="15.75" customHeight="1" x14ac:dyDescent="0.75"/>
    <row r="789" ht="15.75" customHeight="1" x14ac:dyDescent="0.75"/>
    <row r="790" ht="15.75" customHeight="1" x14ac:dyDescent="0.75"/>
    <row r="791" ht="15.75" customHeight="1" x14ac:dyDescent="0.75"/>
    <row r="792" ht="15.75" customHeight="1" x14ac:dyDescent="0.75"/>
    <row r="793" ht="15.75" customHeight="1" x14ac:dyDescent="0.75"/>
    <row r="794" ht="15.75" customHeight="1" x14ac:dyDescent="0.75"/>
    <row r="795" ht="15.75" customHeight="1" x14ac:dyDescent="0.75"/>
    <row r="796" ht="15.75" customHeight="1" x14ac:dyDescent="0.75"/>
    <row r="797" ht="15.75" customHeight="1" x14ac:dyDescent="0.75"/>
    <row r="798" ht="15.75" customHeight="1" x14ac:dyDescent="0.75"/>
    <row r="799" ht="15.75" customHeight="1" x14ac:dyDescent="0.75"/>
    <row r="800" ht="15.75" customHeight="1" x14ac:dyDescent="0.75"/>
    <row r="801" ht="15.75" customHeight="1" x14ac:dyDescent="0.75"/>
    <row r="802" ht="15.75" customHeight="1" x14ac:dyDescent="0.75"/>
    <row r="803" ht="15.75" customHeight="1" x14ac:dyDescent="0.75"/>
    <row r="804" ht="15.75" customHeight="1" x14ac:dyDescent="0.75"/>
    <row r="805" ht="15.75" customHeight="1" x14ac:dyDescent="0.75"/>
    <row r="806" ht="15.75" customHeight="1" x14ac:dyDescent="0.75"/>
    <row r="807" ht="15.75" customHeight="1" x14ac:dyDescent="0.75"/>
    <row r="808" ht="15.75" customHeight="1" x14ac:dyDescent="0.75"/>
    <row r="809" ht="15.75" customHeight="1" x14ac:dyDescent="0.75"/>
    <row r="810" ht="15.75" customHeight="1" x14ac:dyDescent="0.75"/>
    <row r="811" ht="15.75" customHeight="1" x14ac:dyDescent="0.75"/>
    <row r="812" ht="15.75" customHeight="1" x14ac:dyDescent="0.75"/>
    <row r="813" ht="15.75" customHeight="1" x14ac:dyDescent="0.75"/>
    <row r="814" ht="15.75" customHeight="1" x14ac:dyDescent="0.75"/>
    <row r="815" ht="15.75" customHeight="1" x14ac:dyDescent="0.75"/>
    <row r="816" ht="15.75" customHeight="1" x14ac:dyDescent="0.75"/>
    <row r="817" ht="15.75" customHeight="1" x14ac:dyDescent="0.75"/>
    <row r="818" ht="15.75" customHeight="1" x14ac:dyDescent="0.75"/>
    <row r="819" ht="15.75" customHeight="1" x14ac:dyDescent="0.75"/>
    <row r="820" ht="15.75" customHeight="1" x14ac:dyDescent="0.75"/>
    <row r="821" ht="15.75" customHeight="1" x14ac:dyDescent="0.75"/>
    <row r="822" ht="15.75" customHeight="1" x14ac:dyDescent="0.75"/>
    <row r="823" ht="15.75" customHeight="1" x14ac:dyDescent="0.75"/>
    <row r="824" ht="15.75" customHeight="1" x14ac:dyDescent="0.75"/>
    <row r="825" ht="15.75" customHeight="1" x14ac:dyDescent="0.75"/>
    <row r="826" ht="15.75" customHeight="1" x14ac:dyDescent="0.75"/>
    <row r="827" ht="15.75" customHeight="1" x14ac:dyDescent="0.75"/>
    <row r="828" ht="15.75" customHeight="1" x14ac:dyDescent="0.75"/>
    <row r="829" ht="15.75" customHeight="1" x14ac:dyDescent="0.75"/>
    <row r="830" ht="15.75" customHeight="1" x14ac:dyDescent="0.75"/>
    <row r="831" ht="15.75" customHeight="1" x14ac:dyDescent="0.75"/>
    <row r="832" ht="15.75" customHeight="1" x14ac:dyDescent="0.75"/>
    <row r="833" ht="15.75" customHeight="1" x14ac:dyDescent="0.75"/>
    <row r="834" ht="15.75" customHeight="1" x14ac:dyDescent="0.75"/>
    <row r="835" ht="15.75" customHeight="1" x14ac:dyDescent="0.75"/>
    <row r="836" ht="15.75" customHeight="1" x14ac:dyDescent="0.75"/>
    <row r="837" ht="15.75" customHeight="1" x14ac:dyDescent="0.75"/>
    <row r="838" ht="15.75" customHeight="1" x14ac:dyDescent="0.75"/>
    <row r="839" ht="15.75" customHeight="1" x14ac:dyDescent="0.75"/>
    <row r="840" ht="15.75" customHeight="1" x14ac:dyDescent="0.75"/>
    <row r="841" ht="15.75" customHeight="1" x14ac:dyDescent="0.75"/>
    <row r="842" ht="15.75" customHeight="1" x14ac:dyDescent="0.75"/>
    <row r="843" ht="15.75" customHeight="1" x14ac:dyDescent="0.75"/>
    <row r="844" ht="15.75" customHeight="1" x14ac:dyDescent="0.75"/>
    <row r="845" ht="15.75" customHeight="1" x14ac:dyDescent="0.75"/>
    <row r="846" ht="15.75" customHeight="1" x14ac:dyDescent="0.75"/>
    <row r="847" ht="15.75" customHeight="1" x14ac:dyDescent="0.75"/>
    <row r="848" ht="15.75" customHeight="1" x14ac:dyDescent="0.75"/>
    <row r="849" ht="15.75" customHeight="1" x14ac:dyDescent="0.75"/>
    <row r="850" ht="15.75" customHeight="1" x14ac:dyDescent="0.75"/>
    <row r="851" ht="15.75" customHeight="1" x14ac:dyDescent="0.75"/>
    <row r="852" ht="15.75" customHeight="1" x14ac:dyDescent="0.75"/>
    <row r="853" ht="15.75" customHeight="1" x14ac:dyDescent="0.75"/>
    <row r="854" ht="15.75" customHeight="1" x14ac:dyDescent="0.75"/>
    <row r="855" ht="15.75" customHeight="1" x14ac:dyDescent="0.75"/>
    <row r="856" ht="15.75" customHeight="1" x14ac:dyDescent="0.75"/>
    <row r="857" ht="15.75" customHeight="1" x14ac:dyDescent="0.75"/>
    <row r="858" ht="15.75" customHeight="1" x14ac:dyDescent="0.75"/>
    <row r="859" ht="15.75" customHeight="1" x14ac:dyDescent="0.75"/>
    <row r="860" ht="15.75" customHeight="1" x14ac:dyDescent="0.75"/>
    <row r="861" ht="15.75" customHeight="1" x14ac:dyDescent="0.75"/>
    <row r="862" ht="15.75" customHeight="1" x14ac:dyDescent="0.75"/>
    <row r="863" ht="15.75" customHeight="1" x14ac:dyDescent="0.75"/>
    <row r="864" ht="15.75" customHeight="1" x14ac:dyDescent="0.75"/>
    <row r="865" ht="15.75" customHeight="1" x14ac:dyDescent="0.75"/>
    <row r="866" ht="15.75" customHeight="1" x14ac:dyDescent="0.75"/>
    <row r="867" ht="15.75" customHeight="1" x14ac:dyDescent="0.75"/>
    <row r="868" ht="15.75" customHeight="1" x14ac:dyDescent="0.75"/>
    <row r="869" ht="15.75" customHeight="1" x14ac:dyDescent="0.75"/>
    <row r="870" ht="15.75" customHeight="1" x14ac:dyDescent="0.75"/>
    <row r="871" ht="15.75" customHeight="1" x14ac:dyDescent="0.75"/>
    <row r="872" ht="15.75" customHeight="1" x14ac:dyDescent="0.75"/>
    <row r="873" ht="15.75" customHeight="1" x14ac:dyDescent="0.75"/>
    <row r="874" ht="15.75" customHeight="1" x14ac:dyDescent="0.75"/>
    <row r="875" ht="15.75" customHeight="1" x14ac:dyDescent="0.75"/>
    <row r="876" ht="15.75" customHeight="1" x14ac:dyDescent="0.75"/>
    <row r="877" ht="15.75" customHeight="1" x14ac:dyDescent="0.75"/>
    <row r="878" ht="15.75" customHeight="1" x14ac:dyDescent="0.75"/>
    <row r="879" ht="15.75" customHeight="1" x14ac:dyDescent="0.75"/>
    <row r="880" ht="15.75" customHeight="1" x14ac:dyDescent="0.75"/>
    <row r="881" ht="15.75" customHeight="1" x14ac:dyDescent="0.75"/>
    <row r="882" ht="15.75" customHeight="1" x14ac:dyDescent="0.75"/>
    <row r="883" ht="15.75" customHeight="1" x14ac:dyDescent="0.75"/>
    <row r="884" ht="15.75" customHeight="1" x14ac:dyDescent="0.75"/>
    <row r="885" ht="15.75" customHeight="1" x14ac:dyDescent="0.75"/>
    <row r="886" ht="15.75" customHeight="1" x14ac:dyDescent="0.75"/>
    <row r="887" ht="15.75" customHeight="1" x14ac:dyDescent="0.75"/>
    <row r="888" ht="15.75" customHeight="1" x14ac:dyDescent="0.75"/>
    <row r="889" ht="15.75" customHeight="1" x14ac:dyDescent="0.75"/>
    <row r="890" ht="15.75" customHeight="1" x14ac:dyDescent="0.75"/>
    <row r="891" ht="15.75" customHeight="1" x14ac:dyDescent="0.75"/>
    <row r="892" ht="15.75" customHeight="1" x14ac:dyDescent="0.75"/>
    <row r="893" ht="15.75" customHeight="1" x14ac:dyDescent="0.75"/>
    <row r="894" ht="15.75" customHeight="1" x14ac:dyDescent="0.75"/>
    <row r="895" ht="15.75" customHeight="1" x14ac:dyDescent="0.75"/>
    <row r="896" ht="15.75" customHeight="1" x14ac:dyDescent="0.75"/>
    <row r="897" ht="15.75" customHeight="1" x14ac:dyDescent="0.75"/>
    <row r="898" ht="15.75" customHeight="1" x14ac:dyDescent="0.75"/>
    <row r="899" ht="15.75" customHeight="1" x14ac:dyDescent="0.75"/>
    <row r="900" ht="15.75" customHeight="1" x14ac:dyDescent="0.75"/>
    <row r="901" ht="15.75" customHeight="1" x14ac:dyDescent="0.75"/>
    <row r="902" ht="15.75" customHeight="1" x14ac:dyDescent="0.75"/>
    <row r="903" ht="15.75" customHeight="1" x14ac:dyDescent="0.75"/>
    <row r="904" ht="15.75" customHeight="1" x14ac:dyDescent="0.75"/>
    <row r="905" ht="15.75" customHeight="1" x14ac:dyDescent="0.75"/>
    <row r="906" ht="15.75" customHeight="1" x14ac:dyDescent="0.75"/>
    <row r="907" ht="15.75" customHeight="1" x14ac:dyDescent="0.75"/>
    <row r="908" ht="15.75" customHeight="1" x14ac:dyDescent="0.75"/>
    <row r="909" ht="15.75" customHeight="1" x14ac:dyDescent="0.75"/>
    <row r="910" ht="15.75" customHeight="1" x14ac:dyDescent="0.75"/>
    <row r="911" ht="15.75" customHeight="1" x14ac:dyDescent="0.75"/>
    <row r="912" ht="15.75" customHeight="1" x14ac:dyDescent="0.75"/>
    <row r="913" ht="15.75" customHeight="1" x14ac:dyDescent="0.75"/>
    <row r="914" ht="15.75" customHeight="1" x14ac:dyDescent="0.75"/>
    <row r="915" ht="15.75" customHeight="1" x14ac:dyDescent="0.75"/>
    <row r="916" ht="15.75" customHeight="1" x14ac:dyDescent="0.75"/>
    <row r="917" ht="15.75" customHeight="1" x14ac:dyDescent="0.75"/>
    <row r="918" ht="15.75" customHeight="1" x14ac:dyDescent="0.75"/>
    <row r="919" ht="15.75" customHeight="1" x14ac:dyDescent="0.75"/>
    <row r="920" ht="15.75" customHeight="1" x14ac:dyDescent="0.75"/>
    <row r="921" ht="15.75" customHeight="1" x14ac:dyDescent="0.75"/>
    <row r="922" ht="15.75" customHeight="1" x14ac:dyDescent="0.75"/>
    <row r="923" ht="15.75" customHeight="1" x14ac:dyDescent="0.75"/>
    <row r="924" ht="15.75" customHeight="1" x14ac:dyDescent="0.75"/>
    <row r="925" ht="15.75" customHeight="1" x14ac:dyDescent="0.75"/>
    <row r="926" ht="15.75" customHeight="1" x14ac:dyDescent="0.75"/>
    <row r="927" ht="15.75" customHeight="1" x14ac:dyDescent="0.75"/>
    <row r="928" ht="15.75" customHeight="1" x14ac:dyDescent="0.75"/>
    <row r="929" ht="15.75" customHeight="1" x14ac:dyDescent="0.75"/>
    <row r="930" ht="15.75" customHeight="1" x14ac:dyDescent="0.75"/>
    <row r="931" ht="15.75" customHeight="1" x14ac:dyDescent="0.75"/>
    <row r="932" ht="15.75" customHeight="1" x14ac:dyDescent="0.75"/>
    <row r="933" ht="15.75" customHeight="1" x14ac:dyDescent="0.75"/>
    <row r="934" ht="15.75" customHeight="1" x14ac:dyDescent="0.75"/>
    <row r="935" ht="15.75" customHeight="1" x14ac:dyDescent="0.75"/>
    <row r="936" ht="15.75" customHeight="1" x14ac:dyDescent="0.75"/>
    <row r="937" ht="15.75" customHeight="1" x14ac:dyDescent="0.75"/>
    <row r="938" ht="15.75" customHeight="1" x14ac:dyDescent="0.75"/>
    <row r="939" ht="15.75" customHeight="1" x14ac:dyDescent="0.75"/>
    <row r="940" ht="15.75" customHeight="1" x14ac:dyDescent="0.75"/>
    <row r="941" ht="15.75" customHeight="1" x14ac:dyDescent="0.75"/>
    <row r="942" ht="15.75" customHeight="1" x14ac:dyDescent="0.75"/>
    <row r="943" ht="15.75" customHeight="1" x14ac:dyDescent="0.75"/>
    <row r="944" ht="15.75" customHeight="1" x14ac:dyDescent="0.75"/>
    <row r="945" ht="15.75" customHeight="1" x14ac:dyDescent="0.75"/>
    <row r="946" ht="15.75" customHeight="1" x14ac:dyDescent="0.75"/>
    <row r="947" ht="15.75" customHeight="1" x14ac:dyDescent="0.75"/>
    <row r="948" ht="15.75" customHeight="1" x14ac:dyDescent="0.75"/>
    <row r="949" ht="15.75" customHeight="1" x14ac:dyDescent="0.75"/>
    <row r="950" ht="15.75" customHeight="1" x14ac:dyDescent="0.75"/>
    <row r="951" ht="15.75" customHeight="1" x14ac:dyDescent="0.75"/>
    <row r="952" ht="15.75" customHeight="1" x14ac:dyDescent="0.75"/>
    <row r="953" ht="15.75" customHeight="1" x14ac:dyDescent="0.75"/>
    <row r="954" ht="15.75" customHeight="1" x14ac:dyDescent="0.75"/>
    <row r="955" ht="15.75" customHeight="1" x14ac:dyDescent="0.75"/>
    <row r="956" ht="15.75" customHeight="1" x14ac:dyDescent="0.75"/>
    <row r="957" ht="15.75" customHeight="1" x14ac:dyDescent="0.75"/>
    <row r="958" ht="15.75" customHeight="1" x14ac:dyDescent="0.75"/>
    <row r="959" ht="15.75" customHeight="1" x14ac:dyDescent="0.75"/>
    <row r="960" ht="15.75" customHeight="1" x14ac:dyDescent="0.75"/>
    <row r="961" ht="15.75" customHeight="1" x14ac:dyDescent="0.75"/>
    <row r="962" ht="15.75" customHeight="1" x14ac:dyDescent="0.75"/>
    <row r="963" ht="15.75" customHeight="1" x14ac:dyDescent="0.75"/>
    <row r="964" ht="15.75" customHeight="1" x14ac:dyDescent="0.75"/>
    <row r="965" ht="15.75" customHeight="1" x14ac:dyDescent="0.75"/>
    <row r="966" ht="15.75" customHeight="1" x14ac:dyDescent="0.75"/>
    <row r="967" ht="15.75" customHeight="1" x14ac:dyDescent="0.75"/>
    <row r="968" ht="15.75" customHeight="1" x14ac:dyDescent="0.75"/>
    <row r="969" ht="15.75" customHeight="1" x14ac:dyDescent="0.75"/>
    <row r="970" ht="15.75" customHeight="1" x14ac:dyDescent="0.75"/>
    <row r="971" ht="15.75" customHeight="1" x14ac:dyDescent="0.75"/>
    <row r="972" ht="15.75" customHeight="1" x14ac:dyDescent="0.75"/>
    <row r="973" ht="15.75" customHeight="1" x14ac:dyDescent="0.75"/>
    <row r="974" ht="15.75" customHeight="1" x14ac:dyDescent="0.75"/>
    <row r="975" ht="15.75" customHeight="1" x14ac:dyDescent="0.75"/>
    <row r="976" ht="15.75" customHeight="1" x14ac:dyDescent="0.75"/>
    <row r="977" ht="15.75" customHeight="1" x14ac:dyDescent="0.75"/>
    <row r="978" ht="15.75" customHeight="1" x14ac:dyDescent="0.75"/>
    <row r="979" ht="15.75" customHeight="1" x14ac:dyDescent="0.75"/>
    <row r="980" ht="15.75" customHeight="1" x14ac:dyDescent="0.75"/>
    <row r="981" ht="15.75" customHeight="1" x14ac:dyDescent="0.75"/>
    <row r="982" ht="15.75" customHeight="1" x14ac:dyDescent="0.75"/>
    <row r="983" ht="15.75" customHeight="1" x14ac:dyDescent="0.75"/>
    <row r="984" ht="15.75" customHeight="1" x14ac:dyDescent="0.75"/>
    <row r="985" ht="15.75" customHeight="1" x14ac:dyDescent="0.75"/>
    <row r="986" ht="15.75" customHeight="1" x14ac:dyDescent="0.75"/>
    <row r="987" ht="15.75" customHeight="1" x14ac:dyDescent="0.75"/>
    <row r="988" ht="15.75" customHeight="1" x14ac:dyDescent="0.75"/>
    <row r="989" ht="15.75" customHeight="1" x14ac:dyDescent="0.75"/>
    <row r="990" ht="15.75" customHeight="1" x14ac:dyDescent="0.75"/>
    <row r="991" ht="15.75" customHeight="1" x14ac:dyDescent="0.75"/>
    <row r="992" ht="15.75" customHeight="1" x14ac:dyDescent="0.75"/>
    <row r="993" ht="15.75" customHeight="1" x14ac:dyDescent="0.75"/>
    <row r="994" ht="15.75" customHeight="1" x14ac:dyDescent="0.75"/>
    <row r="995" ht="15.75" customHeight="1" x14ac:dyDescent="0.75"/>
    <row r="996" ht="15.75" customHeight="1" x14ac:dyDescent="0.75"/>
    <row r="997" ht="15.75" customHeight="1" x14ac:dyDescent="0.75"/>
    <row r="998" ht="15.75" customHeight="1" x14ac:dyDescent="0.75"/>
    <row r="999" ht="15.75" customHeight="1" x14ac:dyDescent="0.75"/>
    <row r="1000" ht="15.75" customHeight="1" x14ac:dyDescent="0.75"/>
  </sheetData>
  <pageMargins left="0.7" right="0.7" top="0.75" bottom="0.75" header="0" footer="0"/>
  <pageSetup paperSize="9" orientation="portrait" r:id="rId1"/>
  <headerFooter>
    <oddHeader>&amp;L&amp;"Arial,Regular"&amp;10&amp;K029BFFRESTRICTED &amp;K000000 - Client</oddHeader>
    <oddFooter>&amp;R&amp;1#&amp;"Courier New"&amp;10&amp;K317100متاح</oddFooter>
    <evenHeader>&amp;L&amp;"Arial,Regular"&amp;10&amp;K029BFFRESTRICTED &amp;K000000 - Client</evenHeader>
    <firstHeader>&amp;L&amp;"Arial,Regular"&amp;10&amp;K029BFFRESTRICTED &amp;K000000 - Client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AA992"/>
  <sheetViews>
    <sheetView showGridLines="0" workbookViewId="0">
      <selection activeCell="B15" sqref="B15:F19"/>
    </sheetView>
  </sheetViews>
  <sheetFormatPr defaultColWidth="14.40625" defaultRowHeight="15" customHeight="1" x14ac:dyDescent="0.75"/>
  <cols>
    <col min="1" max="1" width="8.54296875" style="12" customWidth="1"/>
    <col min="2" max="6" width="16.86328125" style="12" customWidth="1"/>
    <col min="7" max="16384" width="14.40625" style="12"/>
  </cols>
  <sheetData>
    <row r="1" spans="1:27" s="33" customFormat="1" ht="15" customHeight="1" x14ac:dyDescent="0.75">
      <c r="A1" s="49"/>
      <c r="B1" s="50"/>
      <c r="C1" s="50"/>
      <c r="D1" s="50"/>
      <c r="E1" s="50"/>
      <c r="F1" s="50"/>
      <c r="G1" s="51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3"/>
    </row>
    <row r="2" spans="1:27" s="33" customFormat="1" ht="15" customHeight="1" x14ac:dyDescent="0.75">
      <c r="A2" s="54"/>
      <c r="B2" s="55"/>
      <c r="C2" s="55"/>
      <c r="D2" s="55"/>
      <c r="E2" s="55"/>
      <c r="F2" s="55"/>
      <c r="G2" s="56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3"/>
    </row>
    <row r="3" spans="1:27" s="33" customFormat="1" ht="15" customHeight="1" x14ac:dyDescent="0.75">
      <c r="A3" s="57"/>
      <c r="B3" s="58"/>
      <c r="C3" s="58"/>
      <c r="D3" s="58"/>
      <c r="E3" s="58"/>
      <c r="F3" s="58"/>
      <c r="G3" s="59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s="33" customFormat="1" ht="15" customHeight="1" x14ac:dyDescent="0.75">
      <c r="A4" s="57"/>
      <c r="B4" s="140" t="s">
        <v>0</v>
      </c>
      <c r="C4" s="58"/>
      <c r="D4" s="58"/>
      <c r="E4" s="58"/>
      <c r="F4" s="58"/>
      <c r="G4" s="5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</row>
    <row r="5" spans="1:27" s="33" customFormat="1" ht="15" customHeight="1" x14ac:dyDescent="0.75">
      <c r="A5" s="57"/>
      <c r="B5" s="140"/>
      <c r="C5" s="58"/>
      <c r="D5" s="58"/>
      <c r="E5" s="58"/>
      <c r="F5" s="58"/>
      <c r="G5" s="59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3"/>
    </row>
    <row r="6" spans="1:27" s="33" customFormat="1" ht="15" customHeight="1" x14ac:dyDescent="0.75">
      <c r="A6" s="57"/>
      <c r="B6" s="140"/>
      <c r="C6" s="58"/>
      <c r="D6" s="58"/>
      <c r="E6" s="58"/>
      <c r="F6" s="58"/>
      <c r="G6" s="59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</row>
    <row r="7" spans="1:27" s="33" customFormat="1" ht="15" customHeight="1" x14ac:dyDescent="0.75">
      <c r="A7" s="57"/>
      <c r="B7" s="58"/>
      <c r="C7" s="58"/>
      <c r="D7" s="58"/>
      <c r="E7" s="58"/>
      <c r="F7" s="58"/>
      <c r="G7" s="59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3"/>
    </row>
    <row r="8" spans="1:27" ht="15" customHeight="1" x14ac:dyDescent="0.75">
      <c r="A8" s="16"/>
      <c r="B8" s="17"/>
      <c r="C8" s="17"/>
      <c r="D8" s="17"/>
      <c r="E8" s="17"/>
      <c r="F8" s="17"/>
      <c r="G8" s="18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</row>
    <row r="9" spans="1:27" ht="15" customHeight="1" x14ac:dyDescent="0.75">
      <c r="A9" s="16"/>
      <c r="B9" s="17"/>
      <c r="C9" s="17"/>
      <c r="D9" s="17"/>
      <c r="E9" s="17"/>
      <c r="F9" s="17"/>
      <c r="G9" s="18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</row>
    <row r="10" spans="1:27" ht="15" customHeight="1" x14ac:dyDescent="0.8">
      <c r="A10" s="13"/>
      <c r="B10" s="143" t="s">
        <v>26</v>
      </c>
      <c r="C10" s="144"/>
      <c r="D10" s="144"/>
      <c r="E10" s="144"/>
      <c r="F10" s="145"/>
      <c r="G10" s="15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1"/>
    </row>
    <row r="11" spans="1:27" ht="15" customHeight="1" x14ac:dyDescent="0.75">
      <c r="A11" s="13"/>
      <c r="B11" s="146" t="s">
        <v>27</v>
      </c>
      <c r="C11" s="147"/>
      <c r="D11" s="147"/>
      <c r="E11" s="147"/>
      <c r="F11" s="148"/>
      <c r="G11" s="15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1"/>
    </row>
    <row r="12" spans="1:27" ht="15" customHeight="1" x14ac:dyDescent="0.75">
      <c r="A12" s="13"/>
      <c r="B12" s="149" t="str">
        <f>'Cover Page'!F24</f>
        <v>Choose Classification</v>
      </c>
      <c r="C12" s="150"/>
      <c r="D12" s="150"/>
      <c r="E12" s="150"/>
      <c r="F12" s="151"/>
      <c r="G12" s="15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1"/>
    </row>
    <row r="13" spans="1:27" ht="15" customHeight="1" x14ac:dyDescent="0.75">
      <c r="A13" s="13"/>
      <c r="B13" s="94"/>
      <c r="C13" s="95"/>
      <c r="D13" s="95"/>
      <c r="E13" s="95"/>
      <c r="F13" s="96"/>
      <c r="G13" s="15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1"/>
    </row>
    <row r="14" spans="1:27" ht="15" customHeight="1" x14ac:dyDescent="0.75">
      <c r="A14" s="13"/>
      <c r="B14" s="152" t="s">
        <v>28</v>
      </c>
      <c r="C14" s="153"/>
      <c r="D14" s="153"/>
      <c r="E14" s="153"/>
      <c r="F14" s="154"/>
      <c r="G14" s="15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1"/>
    </row>
    <row r="15" spans="1:27" ht="15" customHeight="1" x14ac:dyDescent="0.75">
      <c r="A15" s="13"/>
      <c r="B15" s="97" t="s">
        <v>29</v>
      </c>
      <c r="C15" s="98" t="s">
        <v>30</v>
      </c>
      <c r="D15" s="99" t="s">
        <v>31</v>
      </c>
      <c r="E15" s="141" t="s">
        <v>32</v>
      </c>
      <c r="F15" s="142"/>
      <c r="G15" s="15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1"/>
    </row>
    <row r="16" spans="1:27" ht="15" customHeight="1" x14ac:dyDescent="0.75">
      <c r="A16" s="13"/>
      <c r="B16" s="109"/>
      <c r="C16" s="110"/>
      <c r="D16" s="111"/>
      <c r="E16" s="137"/>
      <c r="F16" s="138"/>
      <c r="G16" s="15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1"/>
    </row>
    <row r="17" spans="1:27" ht="15" customHeight="1" x14ac:dyDescent="0.75">
      <c r="A17" s="13"/>
      <c r="B17" s="109"/>
      <c r="C17" s="110"/>
      <c r="D17" s="111"/>
      <c r="E17" s="137"/>
      <c r="F17" s="138"/>
      <c r="G17" s="15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/>
    </row>
    <row r="18" spans="1:27" ht="15" customHeight="1" x14ac:dyDescent="0.75">
      <c r="A18" s="13"/>
      <c r="B18" s="109"/>
      <c r="C18" s="110"/>
      <c r="D18" s="111"/>
      <c r="E18" s="137"/>
      <c r="F18" s="138"/>
      <c r="G18" s="15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1"/>
    </row>
    <row r="19" spans="1:27" ht="15" customHeight="1" x14ac:dyDescent="0.75">
      <c r="A19" s="13"/>
      <c r="B19" s="109"/>
      <c r="C19" s="110"/>
      <c r="D19" s="111"/>
      <c r="E19" s="137"/>
      <c r="F19" s="138"/>
      <c r="G19" s="15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1"/>
    </row>
    <row r="20" spans="1:27" ht="15" customHeight="1" x14ac:dyDescent="0.75">
      <c r="A20" s="13"/>
      <c r="B20" s="14"/>
      <c r="C20" s="14"/>
      <c r="D20" s="139"/>
      <c r="E20" s="139"/>
      <c r="F20" s="139"/>
      <c r="G20" s="15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1"/>
    </row>
    <row r="21" spans="1:27" ht="15" customHeight="1" x14ac:dyDescent="0.75">
      <c r="A21" s="19"/>
      <c r="B21" s="20"/>
      <c r="C21" s="20"/>
      <c r="D21" s="20"/>
      <c r="E21" s="20"/>
      <c r="F21" s="20"/>
      <c r="G21" s="2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1"/>
    </row>
    <row r="22" spans="1:27" ht="14.75" x14ac:dyDescent="0.7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1"/>
    </row>
    <row r="23" spans="1:27" ht="14.75" x14ac:dyDescent="0.7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1"/>
    </row>
    <row r="24" spans="1:27" ht="14.75" x14ac:dyDescent="0.7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1"/>
    </row>
    <row r="25" spans="1:27" ht="14.75" x14ac:dyDescent="0.7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1"/>
    </row>
    <row r="26" spans="1:27" ht="14.75" x14ac:dyDescent="0.7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1"/>
    </row>
    <row r="27" spans="1:27" ht="14.75" x14ac:dyDescent="0.7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1"/>
    </row>
    <row r="28" spans="1:27" ht="14.75" x14ac:dyDescent="0.7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1"/>
    </row>
    <row r="29" spans="1:27" ht="14.75" x14ac:dyDescent="0.7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1"/>
    </row>
    <row r="30" spans="1:27" ht="14.75" x14ac:dyDescent="0.7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1"/>
    </row>
    <row r="31" spans="1:27" ht="14.75" x14ac:dyDescent="0.7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1"/>
    </row>
    <row r="32" spans="1:27" ht="14.75" x14ac:dyDescent="0.7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1"/>
    </row>
    <row r="33" spans="1:27" ht="14.75" x14ac:dyDescent="0.7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1"/>
    </row>
    <row r="34" spans="1:27" ht="14.75" x14ac:dyDescent="0.7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1"/>
    </row>
    <row r="35" spans="1:27" ht="14.75" x14ac:dyDescent="0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1"/>
    </row>
    <row r="36" spans="1:27" ht="14.75" x14ac:dyDescent="0.7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1"/>
    </row>
    <row r="37" spans="1:27" ht="14.75" x14ac:dyDescent="0.7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1"/>
    </row>
    <row r="38" spans="1:27" ht="14.75" x14ac:dyDescent="0.7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1"/>
    </row>
    <row r="39" spans="1:27" ht="14.75" x14ac:dyDescent="0.7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1"/>
    </row>
    <row r="40" spans="1:27" ht="14.75" x14ac:dyDescent="0.7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1"/>
    </row>
    <row r="41" spans="1:27" ht="14.75" x14ac:dyDescent="0.7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1"/>
    </row>
    <row r="42" spans="1:27" ht="14.75" x14ac:dyDescent="0.7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1"/>
    </row>
    <row r="43" spans="1:27" ht="14.75" x14ac:dyDescent="0.7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1"/>
    </row>
    <row r="44" spans="1:27" ht="14.75" x14ac:dyDescent="0.7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1"/>
    </row>
    <row r="45" spans="1:27" ht="14.75" x14ac:dyDescent="0.7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1"/>
    </row>
    <row r="46" spans="1:27" ht="14.75" x14ac:dyDescent="0.7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1"/>
    </row>
    <row r="47" spans="1:27" ht="14.75" x14ac:dyDescent="0.7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1"/>
    </row>
    <row r="48" spans="1:27" ht="14.75" x14ac:dyDescent="0.7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1"/>
    </row>
    <row r="49" spans="1:27" ht="14.75" x14ac:dyDescent="0.7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1"/>
    </row>
    <row r="50" spans="1:27" ht="14.75" x14ac:dyDescent="0.7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1"/>
    </row>
    <row r="51" spans="1:27" ht="14.75" x14ac:dyDescent="0.7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1"/>
    </row>
    <row r="52" spans="1:27" ht="14.75" x14ac:dyDescent="0.7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1"/>
    </row>
    <row r="53" spans="1:27" ht="14.75" x14ac:dyDescent="0.7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1"/>
    </row>
    <row r="54" spans="1:27" ht="14.75" x14ac:dyDescent="0.7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1"/>
    </row>
    <row r="55" spans="1:27" ht="14.75" x14ac:dyDescent="0.7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1"/>
    </row>
    <row r="56" spans="1:27" ht="14.75" x14ac:dyDescent="0.7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1"/>
    </row>
    <row r="57" spans="1:27" ht="14.75" x14ac:dyDescent="0.7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1"/>
    </row>
    <row r="58" spans="1:27" ht="14.75" x14ac:dyDescent="0.7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1"/>
    </row>
    <row r="59" spans="1:27" ht="14.75" x14ac:dyDescent="0.7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1"/>
    </row>
    <row r="60" spans="1:27" ht="14.75" x14ac:dyDescent="0.7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1"/>
    </row>
    <row r="61" spans="1:27" ht="14.75" x14ac:dyDescent="0.7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1"/>
    </row>
    <row r="62" spans="1:27" ht="14.75" x14ac:dyDescent="0.7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1"/>
    </row>
    <row r="63" spans="1:27" ht="14.75" x14ac:dyDescent="0.7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1"/>
    </row>
    <row r="64" spans="1:27" ht="14.75" x14ac:dyDescent="0.7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1"/>
    </row>
    <row r="65" spans="1:27" ht="14.75" x14ac:dyDescent="0.7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1"/>
    </row>
    <row r="66" spans="1:27" ht="14.75" x14ac:dyDescent="0.7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1"/>
    </row>
    <row r="67" spans="1:27" ht="14.75" x14ac:dyDescent="0.7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1"/>
    </row>
    <row r="68" spans="1:27" ht="14.75" x14ac:dyDescent="0.7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1"/>
    </row>
    <row r="69" spans="1:27" ht="14.75" x14ac:dyDescent="0.7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1"/>
    </row>
    <row r="70" spans="1:27" ht="14.75" x14ac:dyDescent="0.7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1"/>
    </row>
    <row r="71" spans="1:27" ht="14.75" x14ac:dyDescent="0.7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1"/>
    </row>
    <row r="72" spans="1:27" ht="14.75" x14ac:dyDescent="0.7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1"/>
    </row>
    <row r="73" spans="1:27" ht="14.75" x14ac:dyDescent="0.7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1"/>
    </row>
    <row r="74" spans="1:27" ht="14.75" x14ac:dyDescent="0.7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1"/>
    </row>
    <row r="75" spans="1:27" ht="14.75" x14ac:dyDescent="0.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1"/>
    </row>
    <row r="76" spans="1:27" ht="14.75" x14ac:dyDescent="0.7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1"/>
    </row>
    <row r="77" spans="1:27" ht="14.75" x14ac:dyDescent="0.7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1"/>
    </row>
    <row r="78" spans="1:27" ht="14.75" x14ac:dyDescent="0.7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1"/>
    </row>
    <row r="79" spans="1:27" ht="14.75" x14ac:dyDescent="0.7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1"/>
    </row>
    <row r="80" spans="1:27" ht="14.75" x14ac:dyDescent="0.7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1"/>
    </row>
    <row r="81" spans="1:27" ht="14.75" x14ac:dyDescent="0.7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1"/>
    </row>
    <row r="82" spans="1:27" ht="14.75" x14ac:dyDescent="0.7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1"/>
    </row>
    <row r="83" spans="1:27" ht="14.75" x14ac:dyDescent="0.7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1"/>
    </row>
    <row r="84" spans="1:27" ht="14.75" x14ac:dyDescent="0.7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1"/>
    </row>
    <row r="85" spans="1:27" ht="14.75" x14ac:dyDescent="0.7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1"/>
    </row>
    <row r="86" spans="1:27" ht="14.75" x14ac:dyDescent="0.7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1"/>
    </row>
    <row r="87" spans="1:27" ht="14.75" x14ac:dyDescent="0.7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1"/>
    </row>
    <row r="88" spans="1:27" ht="14.75" x14ac:dyDescent="0.7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1"/>
    </row>
    <row r="89" spans="1:27" ht="14.75" x14ac:dyDescent="0.7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1"/>
    </row>
    <row r="90" spans="1:27" ht="14.75" x14ac:dyDescent="0.7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1"/>
    </row>
    <row r="91" spans="1:27" ht="14.75" x14ac:dyDescent="0.7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1"/>
    </row>
    <row r="92" spans="1:27" ht="14.75" x14ac:dyDescent="0.7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1"/>
    </row>
    <row r="93" spans="1:27" ht="14.75" x14ac:dyDescent="0.7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1"/>
    </row>
    <row r="94" spans="1:27" ht="14.75" x14ac:dyDescent="0.7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1"/>
    </row>
    <row r="95" spans="1:27" ht="14.75" x14ac:dyDescent="0.7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1"/>
    </row>
    <row r="96" spans="1:27" ht="14.75" x14ac:dyDescent="0.7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1"/>
    </row>
    <row r="97" spans="1:27" ht="14.75" x14ac:dyDescent="0.7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1"/>
    </row>
    <row r="98" spans="1:27" ht="14.75" x14ac:dyDescent="0.7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1"/>
    </row>
    <row r="99" spans="1:27" ht="14.75" x14ac:dyDescent="0.7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1"/>
    </row>
    <row r="100" spans="1:27" ht="14.75" x14ac:dyDescent="0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1"/>
    </row>
    <row r="101" spans="1:27" ht="14.75" x14ac:dyDescent="0.7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1"/>
    </row>
    <row r="102" spans="1:27" ht="14.75" x14ac:dyDescent="0.7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1"/>
    </row>
    <row r="103" spans="1:27" ht="14.75" x14ac:dyDescent="0.7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1"/>
    </row>
    <row r="104" spans="1:27" ht="14.75" x14ac:dyDescent="0.7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1"/>
    </row>
    <row r="105" spans="1:27" ht="14.75" x14ac:dyDescent="0.7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1"/>
    </row>
    <row r="106" spans="1:27" ht="14.75" x14ac:dyDescent="0.7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1"/>
    </row>
    <row r="107" spans="1:27" ht="14.75" x14ac:dyDescent="0.7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1"/>
    </row>
    <row r="108" spans="1:27" ht="14.75" x14ac:dyDescent="0.7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1"/>
    </row>
    <row r="109" spans="1:27" ht="14.75" x14ac:dyDescent="0.7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1"/>
    </row>
    <row r="110" spans="1:27" ht="14.75" x14ac:dyDescent="0.7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1"/>
    </row>
    <row r="111" spans="1:27" ht="14.75" x14ac:dyDescent="0.7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1"/>
    </row>
    <row r="112" spans="1:27" ht="14.75" x14ac:dyDescent="0.7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1"/>
    </row>
    <row r="113" spans="1:27" ht="14.75" x14ac:dyDescent="0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1"/>
    </row>
    <row r="114" spans="1:27" ht="14.75" x14ac:dyDescent="0.7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1"/>
    </row>
    <row r="115" spans="1:27" ht="14.75" x14ac:dyDescent="0.7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1"/>
    </row>
    <row r="116" spans="1:27" ht="14.75" x14ac:dyDescent="0.7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1"/>
    </row>
    <row r="117" spans="1:27" ht="14.75" x14ac:dyDescent="0.7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1"/>
    </row>
    <row r="118" spans="1:27" ht="14.75" x14ac:dyDescent="0.7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1"/>
    </row>
    <row r="119" spans="1:27" ht="14.75" x14ac:dyDescent="0.7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1"/>
    </row>
    <row r="120" spans="1:27" ht="14.75" x14ac:dyDescent="0.7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1"/>
    </row>
    <row r="121" spans="1:27" ht="14.75" x14ac:dyDescent="0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1"/>
    </row>
    <row r="122" spans="1:27" ht="14.75" x14ac:dyDescent="0.7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1"/>
    </row>
    <row r="123" spans="1:27" ht="14.75" x14ac:dyDescent="0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1"/>
    </row>
    <row r="124" spans="1:27" ht="14.75" x14ac:dyDescent="0.7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1"/>
    </row>
    <row r="125" spans="1:27" ht="14.75" x14ac:dyDescent="0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1"/>
    </row>
    <row r="126" spans="1:27" ht="14.75" x14ac:dyDescent="0.7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1"/>
    </row>
    <row r="127" spans="1:27" ht="14.75" x14ac:dyDescent="0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1"/>
    </row>
    <row r="128" spans="1:27" ht="14.75" x14ac:dyDescent="0.7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1"/>
    </row>
    <row r="129" spans="1:27" ht="14.75" x14ac:dyDescent="0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1"/>
    </row>
    <row r="130" spans="1:27" ht="14.75" x14ac:dyDescent="0.7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1"/>
    </row>
    <row r="131" spans="1:27" ht="14.75" x14ac:dyDescent="0.7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1"/>
    </row>
    <row r="132" spans="1:27" ht="14.75" x14ac:dyDescent="0.7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1"/>
    </row>
    <row r="133" spans="1:27" ht="14.75" x14ac:dyDescent="0.7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1"/>
    </row>
    <row r="134" spans="1:27" ht="14.75" x14ac:dyDescent="0.7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1"/>
    </row>
    <row r="135" spans="1:27" ht="14.75" x14ac:dyDescent="0.7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1"/>
    </row>
    <row r="136" spans="1:27" ht="14.75" x14ac:dyDescent="0.7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1"/>
    </row>
    <row r="137" spans="1:27" ht="14.75" x14ac:dyDescent="0.7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1"/>
    </row>
    <row r="138" spans="1:27" ht="14.75" x14ac:dyDescent="0.7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1"/>
    </row>
    <row r="139" spans="1:27" ht="14.75" x14ac:dyDescent="0.7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1"/>
    </row>
    <row r="140" spans="1:27" ht="14.75" x14ac:dyDescent="0.7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1"/>
    </row>
    <row r="141" spans="1:27" ht="14.75" x14ac:dyDescent="0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1"/>
    </row>
    <row r="142" spans="1:27" ht="14.75" x14ac:dyDescent="0.7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1"/>
    </row>
    <row r="143" spans="1:27" ht="14.75" x14ac:dyDescent="0.7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1"/>
    </row>
    <row r="144" spans="1:27" ht="14.75" x14ac:dyDescent="0.7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1"/>
    </row>
    <row r="145" spans="1:27" ht="14.75" x14ac:dyDescent="0.7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1"/>
    </row>
    <row r="146" spans="1:27" ht="14.75" x14ac:dyDescent="0.7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1"/>
    </row>
    <row r="147" spans="1:27" ht="14.75" x14ac:dyDescent="0.7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1"/>
    </row>
    <row r="148" spans="1:27" ht="14.75" x14ac:dyDescent="0.7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1"/>
    </row>
    <row r="149" spans="1:27" ht="14.75" x14ac:dyDescent="0.7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1"/>
    </row>
    <row r="150" spans="1:27" ht="14.75" x14ac:dyDescent="0.7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1"/>
    </row>
    <row r="151" spans="1:27" ht="14.75" x14ac:dyDescent="0.7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1"/>
    </row>
    <row r="152" spans="1:27" ht="14.75" x14ac:dyDescent="0.7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1"/>
    </row>
    <row r="153" spans="1:27" ht="14.75" x14ac:dyDescent="0.7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1"/>
    </row>
    <row r="154" spans="1:27" ht="14.75" x14ac:dyDescent="0.7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1"/>
    </row>
    <row r="155" spans="1:27" ht="14.75" x14ac:dyDescent="0.7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1"/>
    </row>
    <row r="156" spans="1:27" ht="14.75" x14ac:dyDescent="0.7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1"/>
    </row>
    <row r="157" spans="1:27" ht="14.75" x14ac:dyDescent="0.7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1"/>
    </row>
    <row r="158" spans="1:27" ht="14.75" x14ac:dyDescent="0.7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1"/>
    </row>
    <row r="159" spans="1:27" ht="14.75" x14ac:dyDescent="0.7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1"/>
    </row>
    <row r="160" spans="1:27" ht="14.75" x14ac:dyDescent="0.7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1"/>
    </row>
    <row r="161" spans="1:27" ht="14.75" x14ac:dyDescent="0.7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1"/>
    </row>
    <row r="162" spans="1:27" ht="14.75" x14ac:dyDescent="0.7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1"/>
    </row>
    <row r="163" spans="1:27" ht="14.75" x14ac:dyDescent="0.7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1"/>
    </row>
    <row r="164" spans="1:27" ht="14.75" x14ac:dyDescent="0.7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1"/>
    </row>
    <row r="165" spans="1:27" ht="14.75" x14ac:dyDescent="0.7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1"/>
    </row>
    <row r="166" spans="1:27" ht="14.75" x14ac:dyDescent="0.7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1"/>
    </row>
    <row r="167" spans="1:27" ht="14.75" x14ac:dyDescent="0.7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1"/>
    </row>
    <row r="168" spans="1:27" ht="14.75" x14ac:dyDescent="0.7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1"/>
    </row>
    <row r="169" spans="1:27" ht="14.75" x14ac:dyDescent="0.7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1"/>
    </row>
    <row r="170" spans="1:27" ht="14.75" x14ac:dyDescent="0.7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1"/>
    </row>
    <row r="171" spans="1:27" ht="14.75" x14ac:dyDescent="0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1"/>
    </row>
    <row r="172" spans="1:27" ht="14.75" x14ac:dyDescent="0.7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1"/>
    </row>
    <row r="173" spans="1:27" ht="14.75" x14ac:dyDescent="0.7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1"/>
    </row>
    <row r="174" spans="1:27" ht="14.75" x14ac:dyDescent="0.7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1"/>
    </row>
    <row r="175" spans="1:27" ht="14.75" x14ac:dyDescent="0.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1"/>
    </row>
    <row r="176" spans="1:27" ht="14.75" x14ac:dyDescent="0.7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1"/>
    </row>
    <row r="177" spans="1:27" ht="14.75" x14ac:dyDescent="0.7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1"/>
    </row>
    <row r="178" spans="1:27" ht="14.75" x14ac:dyDescent="0.7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1"/>
    </row>
    <row r="179" spans="1:27" ht="14.75" x14ac:dyDescent="0.7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1"/>
    </row>
    <row r="180" spans="1:27" ht="14.75" x14ac:dyDescent="0.7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1"/>
    </row>
    <row r="181" spans="1:27" ht="14.75" x14ac:dyDescent="0.7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1"/>
    </row>
    <row r="182" spans="1:27" ht="14.75" x14ac:dyDescent="0.7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1"/>
    </row>
    <row r="183" spans="1:27" ht="14.75" x14ac:dyDescent="0.7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1"/>
    </row>
    <row r="184" spans="1:27" ht="14.75" x14ac:dyDescent="0.7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1"/>
    </row>
    <row r="185" spans="1:27" ht="14.75" x14ac:dyDescent="0.7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1"/>
    </row>
    <row r="186" spans="1:27" ht="14.75" x14ac:dyDescent="0.7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1"/>
    </row>
    <row r="187" spans="1:27" ht="14.75" x14ac:dyDescent="0.7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1"/>
    </row>
    <row r="188" spans="1:27" ht="14.75" x14ac:dyDescent="0.7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1"/>
    </row>
    <row r="189" spans="1:27" ht="14.75" x14ac:dyDescent="0.7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1"/>
    </row>
    <row r="190" spans="1:27" ht="14.75" x14ac:dyDescent="0.7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1"/>
    </row>
    <row r="191" spans="1:27" ht="14.75" x14ac:dyDescent="0.7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1"/>
    </row>
    <row r="192" spans="1:27" ht="14.75" x14ac:dyDescent="0.7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1"/>
    </row>
    <row r="193" spans="1:27" ht="14.75" x14ac:dyDescent="0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1"/>
    </row>
    <row r="194" spans="1:27" ht="14.75" x14ac:dyDescent="0.7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1"/>
    </row>
    <row r="195" spans="1:27" ht="14.75" x14ac:dyDescent="0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1"/>
    </row>
    <row r="196" spans="1:27" ht="14.75" x14ac:dyDescent="0.7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1"/>
    </row>
    <row r="197" spans="1:27" ht="14.75" x14ac:dyDescent="0.7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1"/>
    </row>
    <row r="198" spans="1:27" ht="14.75" x14ac:dyDescent="0.7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1"/>
    </row>
    <row r="199" spans="1:27" ht="14.75" x14ac:dyDescent="0.7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1"/>
    </row>
    <row r="200" spans="1:27" ht="14.75" x14ac:dyDescent="0.7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1"/>
    </row>
    <row r="201" spans="1:27" ht="14.75" x14ac:dyDescent="0.7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1"/>
    </row>
    <row r="202" spans="1:27" ht="14.75" x14ac:dyDescent="0.7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1"/>
    </row>
    <row r="203" spans="1:27" ht="14.75" x14ac:dyDescent="0.7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1"/>
    </row>
    <row r="204" spans="1:27" ht="14.75" x14ac:dyDescent="0.7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1"/>
    </row>
    <row r="205" spans="1:27" ht="14.75" x14ac:dyDescent="0.7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1"/>
    </row>
    <row r="206" spans="1:27" ht="14.75" x14ac:dyDescent="0.7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1"/>
    </row>
    <row r="207" spans="1:27" ht="14.75" x14ac:dyDescent="0.7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1"/>
    </row>
    <row r="208" spans="1:27" ht="14.75" x14ac:dyDescent="0.7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1"/>
    </row>
    <row r="209" spans="1:27" ht="14.75" x14ac:dyDescent="0.7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1"/>
    </row>
    <row r="210" spans="1:27" ht="14.75" x14ac:dyDescent="0.7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1"/>
    </row>
    <row r="211" spans="1:27" ht="14.75" x14ac:dyDescent="0.7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1"/>
    </row>
    <row r="212" spans="1:27" ht="14.75" x14ac:dyDescent="0.7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1"/>
    </row>
    <row r="213" spans="1:27" ht="14.75" x14ac:dyDescent="0.7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1"/>
    </row>
    <row r="214" spans="1:27" ht="14.75" x14ac:dyDescent="0.7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1"/>
    </row>
    <row r="215" spans="1:27" ht="14.75" x14ac:dyDescent="0.7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1"/>
    </row>
    <row r="216" spans="1:27" ht="14.75" x14ac:dyDescent="0.7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75" x14ac:dyDescent="0.7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75" x14ac:dyDescent="0.7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75" x14ac:dyDescent="0.7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75" x14ac:dyDescent="0.7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75" x14ac:dyDescent="0.7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75" x14ac:dyDescent="0.7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75" x14ac:dyDescent="0.7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75" x14ac:dyDescent="0.7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75" x14ac:dyDescent="0.7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75" x14ac:dyDescent="0.7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75" x14ac:dyDescent="0.7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75" x14ac:dyDescent="0.7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75" x14ac:dyDescent="0.7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75" x14ac:dyDescent="0.7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75" x14ac:dyDescent="0.7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75" x14ac:dyDescent="0.7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75" x14ac:dyDescent="0.7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75" x14ac:dyDescent="0.7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75" x14ac:dyDescent="0.7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75" x14ac:dyDescent="0.7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75" x14ac:dyDescent="0.7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75" x14ac:dyDescent="0.7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75" x14ac:dyDescent="0.7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75" x14ac:dyDescent="0.7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75" x14ac:dyDescent="0.7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75" x14ac:dyDescent="0.7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75" x14ac:dyDescent="0.7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75" x14ac:dyDescent="0.7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75" x14ac:dyDescent="0.7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75" x14ac:dyDescent="0.7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75" x14ac:dyDescent="0.7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75" x14ac:dyDescent="0.7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75" x14ac:dyDescent="0.7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75" x14ac:dyDescent="0.7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75" x14ac:dyDescent="0.7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75" x14ac:dyDescent="0.7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75" x14ac:dyDescent="0.7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75" x14ac:dyDescent="0.7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75" x14ac:dyDescent="0.7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75" x14ac:dyDescent="0.7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75" x14ac:dyDescent="0.7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75" x14ac:dyDescent="0.7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75" x14ac:dyDescent="0.7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75" x14ac:dyDescent="0.7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75" x14ac:dyDescent="0.7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75" x14ac:dyDescent="0.7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75" x14ac:dyDescent="0.7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75" x14ac:dyDescent="0.7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75" x14ac:dyDescent="0.7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75" x14ac:dyDescent="0.7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75" x14ac:dyDescent="0.7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75" x14ac:dyDescent="0.7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75" x14ac:dyDescent="0.7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75" x14ac:dyDescent="0.7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75" x14ac:dyDescent="0.7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75" x14ac:dyDescent="0.7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75" x14ac:dyDescent="0.7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75" x14ac:dyDescent="0.7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75" x14ac:dyDescent="0.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75" x14ac:dyDescent="0.7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75" x14ac:dyDescent="0.7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75" x14ac:dyDescent="0.7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75" x14ac:dyDescent="0.7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75" x14ac:dyDescent="0.7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75" x14ac:dyDescent="0.7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75" x14ac:dyDescent="0.7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75" x14ac:dyDescent="0.7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75" x14ac:dyDescent="0.7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75" x14ac:dyDescent="0.7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75" x14ac:dyDescent="0.7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75" x14ac:dyDescent="0.7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75" x14ac:dyDescent="0.7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75" x14ac:dyDescent="0.7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75" x14ac:dyDescent="0.7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75" x14ac:dyDescent="0.7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75" x14ac:dyDescent="0.7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75" x14ac:dyDescent="0.7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75" x14ac:dyDescent="0.7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75" x14ac:dyDescent="0.7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75" x14ac:dyDescent="0.7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75" x14ac:dyDescent="0.7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75" x14ac:dyDescent="0.7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75" x14ac:dyDescent="0.7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75" x14ac:dyDescent="0.7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75" x14ac:dyDescent="0.7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75" x14ac:dyDescent="0.7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75" x14ac:dyDescent="0.7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75" x14ac:dyDescent="0.7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75" x14ac:dyDescent="0.7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75" x14ac:dyDescent="0.7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75" x14ac:dyDescent="0.7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75" x14ac:dyDescent="0.7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75" x14ac:dyDescent="0.7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75" x14ac:dyDescent="0.7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75" x14ac:dyDescent="0.7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75" x14ac:dyDescent="0.7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75" x14ac:dyDescent="0.7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75" x14ac:dyDescent="0.7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75" x14ac:dyDescent="0.7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75" x14ac:dyDescent="0.7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75" x14ac:dyDescent="0.7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75" x14ac:dyDescent="0.7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75" x14ac:dyDescent="0.7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75" x14ac:dyDescent="0.7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75" x14ac:dyDescent="0.7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75" x14ac:dyDescent="0.7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75" x14ac:dyDescent="0.7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75" x14ac:dyDescent="0.7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75" x14ac:dyDescent="0.7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75" x14ac:dyDescent="0.7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75" x14ac:dyDescent="0.7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75" x14ac:dyDescent="0.7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75" x14ac:dyDescent="0.7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75" x14ac:dyDescent="0.7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75" x14ac:dyDescent="0.7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75" x14ac:dyDescent="0.7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75" x14ac:dyDescent="0.7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75" x14ac:dyDescent="0.7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75" x14ac:dyDescent="0.7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75" x14ac:dyDescent="0.7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75" x14ac:dyDescent="0.7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75" x14ac:dyDescent="0.7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75" x14ac:dyDescent="0.7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75" x14ac:dyDescent="0.7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75" x14ac:dyDescent="0.7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75" x14ac:dyDescent="0.7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75" x14ac:dyDescent="0.7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75" x14ac:dyDescent="0.7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75" x14ac:dyDescent="0.7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75" x14ac:dyDescent="0.7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75" x14ac:dyDescent="0.7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75" x14ac:dyDescent="0.7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75" x14ac:dyDescent="0.7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75" x14ac:dyDescent="0.7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75" x14ac:dyDescent="0.7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75" x14ac:dyDescent="0.7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75" x14ac:dyDescent="0.7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75" x14ac:dyDescent="0.7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75" x14ac:dyDescent="0.7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75" x14ac:dyDescent="0.7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75" x14ac:dyDescent="0.7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75" x14ac:dyDescent="0.7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75" x14ac:dyDescent="0.7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75" x14ac:dyDescent="0.7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75" x14ac:dyDescent="0.7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75" x14ac:dyDescent="0.7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75" x14ac:dyDescent="0.7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75" x14ac:dyDescent="0.7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75" x14ac:dyDescent="0.7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75" x14ac:dyDescent="0.7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75" x14ac:dyDescent="0.7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75" x14ac:dyDescent="0.7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75" x14ac:dyDescent="0.7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75" x14ac:dyDescent="0.7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75" x14ac:dyDescent="0.7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75" x14ac:dyDescent="0.7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75" x14ac:dyDescent="0.7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75" x14ac:dyDescent="0.7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75" x14ac:dyDescent="0.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75" x14ac:dyDescent="0.7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75" x14ac:dyDescent="0.7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75" x14ac:dyDescent="0.7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75" x14ac:dyDescent="0.7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75" x14ac:dyDescent="0.7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75" x14ac:dyDescent="0.7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75" x14ac:dyDescent="0.7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75" x14ac:dyDescent="0.7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75" x14ac:dyDescent="0.7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75" x14ac:dyDescent="0.7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75" x14ac:dyDescent="0.7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75" x14ac:dyDescent="0.7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75" x14ac:dyDescent="0.7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75" x14ac:dyDescent="0.7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75" x14ac:dyDescent="0.7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75" x14ac:dyDescent="0.7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75" x14ac:dyDescent="0.7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75" x14ac:dyDescent="0.7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75" x14ac:dyDescent="0.7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75" x14ac:dyDescent="0.7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75" x14ac:dyDescent="0.7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75" x14ac:dyDescent="0.7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75" x14ac:dyDescent="0.7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75" x14ac:dyDescent="0.7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75" x14ac:dyDescent="0.7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75" x14ac:dyDescent="0.7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75" x14ac:dyDescent="0.7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75" x14ac:dyDescent="0.7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75" x14ac:dyDescent="0.7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75" x14ac:dyDescent="0.7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75" x14ac:dyDescent="0.7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75" x14ac:dyDescent="0.7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75" x14ac:dyDescent="0.7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75" x14ac:dyDescent="0.7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75" x14ac:dyDescent="0.7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75" x14ac:dyDescent="0.7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75" x14ac:dyDescent="0.7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75" x14ac:dyDescent="0.7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75" x14ac:dyDescent="0.7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75" x14ac:dyDescent="0.7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75" x14ac:dyDescent="0.7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75" x14ac:dyDescent="0.7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75" x14ac:dyDescent="0.7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75" x14ac:dyDescent="0.7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75" x14ac:dyDescent="0.7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75" x14ac:dyDescent="0.7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75" x14ac:dyDescent="0.7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75" x14ac:dyDescent="0.7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75" x14ac:dyDescent="0.7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75" x14ac:dyDescent="0.7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75" x14ac:dyDescent="0.7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75" x14ac:dyDescent="0.7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75" x14ac:dyDescent="0.7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75" x14ac:dyDescent="0.7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75" x14ac:dyDescent="0.7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75" x14ac:dyDescent="0.7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75" x14ac:dyDescent="0.7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75" x14ac:dyDescent="0.7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75" x14ac:dyDescent="0.7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75" x14ac:dyDescent="0.7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75" x14ac:dyDescent="0.7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75" x14ac:dyDescent="0.7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75" x14ac:dyDescent="0.7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75" x14ac:dyDescent="0.7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75" x14ac:dyDescent="0.7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75" x14ac:dyDescent="0.7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75" x14ac:dyDescent="0.7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75" x14ac:dyDescent="0.7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75" x14ac:dyDescent="0.7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75" x14ac:dyDescent="0.7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75" x14ac:dyDescent="0.7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75" x14ac:dyDescent="0.7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75" x14ac:dyDescent="0.7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75" x14ac:dyDescent="0.7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75" x14ac:dyDescent="0.7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75" x14ac:dyDescent="0.7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75" x14ac:dyDescent="0.7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75" x14ac:dyDescent="0.7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75" x14ac:dyDescent="0.7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75" x14ac:dyDescent="0.7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75" x14ac:dyDescent="0.7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75" x14ac:dyDescent="0.7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75" x14ac:dyDescent="0.7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75" x14ac:dyDescent="0.7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75" x14ac:dyDescent="0.7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75" x14ac:dyDescent="0.7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75" x14ac:dyDescent="0.7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75" x14ac:dyDescent="0.7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75" x14ac:dyDescent="0.7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75" x14ac:dyDescent="0.7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75" x14ac:dyDescent="0.7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75" x14ac:dyDescent="0.7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75" x14ac:dyDescent="0.7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75" x14ac:dyDescent="0.7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75" x14ac:dyDescent="0.7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75" x14ac:dyDescent="0.7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75" x14ac:dyDescent="0.7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75" x14ac:dyDescent="0.7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75" x14ac:dyDescent="0.7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75" x14ac:dyDescent="0.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75" x14ac:dyDescent="0.7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75" x14ac:dyDescent="0.7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75" x14ac:dyDescent="0.7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75" x14ac:dyDescent="0.7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75" x14ac:dyDescent="0.7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75" x14ac:dyDescent="0.7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75" x14ac:dyDescent="0.7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75" x14ac:dyDescent="0.7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75" x14ac:dyDescent="0.7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75" x14ac:dyDescent="0.7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75" x14ac:dyDescent="0.7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75" x14ac:dyDescent="0.7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75" x14ac:dyDescent="0.7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75" x14ac:dyDescent="0.7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75" x14ac:dyDescent="0.7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75" x14ac:dyDescent="0.7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75" x14ac:dyDescent="0.7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75" x14ac:dyDescent="0.7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75" x14ac:dyDescent="0.7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75" x14ac:dyDescent="0.7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75" x14ac:dyDescent="0.7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75" x14ac:dyDescent="0.7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75" x14ac:dyDescent="0.7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75" x14ac:dyDescent="0.7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75" x14ac:dyDescent="0.7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75" x14ac:dyDescent="0.7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75" x14ac:dyDescent="0.7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75" x14ac:dyDescent="0.7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75" x14ac:dyDescent="0.7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75" x14ac:dyDescent="0.7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75" x14ac:dyDescent="0.7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75" x14ac:dyDescent="0.7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75" x14ac:dyDescent="0.7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75" x14ac:dyDescent="0.7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75" x14ac:dyDescent="0.7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75" x14ac:dyDescent="0.7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75" x14ac:dyDescent="0.7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75" x14ac:dyDescent="0.7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75" x14ac:dyDescent="0.7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75" x14ac:dyDescent="0.7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75" x14ac:dyDescent="0.7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75" x14ac:dyDescent="0.7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75" x14ac:dyDescent="0.7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75" x14ac:dyDescent="0.7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75" x14ac:dyDescent="0.7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75" x14ac:dyDescent="0.7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75" x14ac:dyDescent="0.7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75" x14ac:dyDescent="0.7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75" x14ac:dyDescent="0.7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75" x14ac:dyDescent="0.7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75" x14ac:dyDescent="0.7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75" x14ac:dyDescent="0.7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75" x14ac:dyDescent="0.7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75" x14ac:dyDescent="0.7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75" x14ac:dyDescent="0.7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75" x14ac:dyDescent="0.7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75" x14ac:dyDescent="0.7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75" x14ac:dyDescent="0.7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75" x14ac:dyDescent="0.7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75" x14ac:dyDescent="0.7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75" x14ac:dyDescent="0.7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75" x14ac:dyDescent="0.7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75" x14ac:dyDescent="0.7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75" x14ac:dyDescent="0.7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75" x14ac:dyDescent="0.7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75" x14ac:dyDescent="0.7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75" x14ac:dyDescent="0.7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75" x14ac:dyDescent="0.7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75" x14ac:dyDescent="0.7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75" x14ac:dyDescent="0.7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75" x14ac:dyDescent="0.7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75" x14ac:dyDescent="0.7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75" x14ac:dyDescent="0.7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75" x14ac:dyDescent="0.7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75" x14ac:dyDescent="0.7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75" x14ac:dyDescent="0.7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75" x14ac:dyDescent="0.7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75" x14ac:dyDescent="0.7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75" x14ac:dyDescent="0.7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75" x14ac:dyDescent="0.7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75" x14ac:dyDescent="0.7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75" x14ac:dyDescent="0.7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75" x14ac:dyDescent="0.7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75" x14ac:dyDescent="0.7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75" x14ac:dyDescent="0.7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75" x14ac:dyDescent="0.7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75" x14ac:dyDescent="0.7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75" x14ac:dyDescent="0.7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75" x14ac:dyDescent="0.7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75" x14ac:dyDescent="0.7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75" x14ac:dyDescent="0.7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75" x14ac:dyDescent="0.7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75" x14ac:dyDescent="0.7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75" x14ac:dyDescent="0.7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75" x14ac:dyDescent="0.7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75" x14ac:dyDescent="0.7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75" x14ac:dyDescent="0.7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75" x14ac:dyDescent="0.7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75" x14ac:dyDescent="0.7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75" x14ac:dyDescent="0.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75" x14ac:dyDescent="0.7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75" x14ac:dyDescent="0.7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75" x14ac:dyDescent="0.7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75" x14ac:dyDescent="0.7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75" x14ac:dyDescent="0.7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75" x14ac:dyDescent="0.7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75" x14ac:dyDescent="0.7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75" x14ac:dyDescent="0.7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75" x14ac:dyDescent="0.7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75" x14ac:dyDescent="0.7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75" x14ac:dyDescent="0.7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75" x14ac:dyDescent="0.7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75" x14ac:dyDescent="0.7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75" x14ac:dyDescent="0.7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75" x14ac:dyDescent="0.7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75" x14ac:dyDescent="0.7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75" x14ac:dyDescent="0.7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75" x14ac:dyDescent="0.7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75" x14ac:dyDescent="0.7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75" x14ac:dyDescent="0.7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75" x14ac:dyDescent="0.7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75" x14ac:dyDescent="0.7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75" x14ac:dyDescent="0.7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75" x14ac:dyDescent="0.7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75" x14ac:dyDescent="0.7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75" x14ac:dyDescent="0.7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75" x14ac:dyDescent="0.7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75" x14ac:dyDescent="0.7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75" x14ac:dyDescent="0.7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75" x14ac:dyDescent="0.7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75" x14ac:dyDescent="0.7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75" x14ac:dyDescent="0.7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75" x14ac:dyDescent="0.7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75" x14ac:dyDescent="0.7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75" x14ac:dyDescent="0.7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75" x14ac:dyDescent="0.7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75" x14ac:dyDescent="0.7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75" x14ac:dyDescent="0.7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75" x14ac:dyDescent="0.7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75" x14ac:dyDescent="0.7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75" x14ac:dyDescent="0.7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75" x14ac:dyDescent="0.7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75" x14ac:dyDescent="0.7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75" x14ac:dyDescent="0.7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75" x14ac:dyDescent="0.7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75" x14ac:dyDescent="0.7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75" x14ac:dyDescent="0.7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75" x14ac:dyDescent="0.7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75" x14ac:dyDescent="0.7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75" x14ac:dyDescent="0.7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75" x14ac:dyDescent="0.7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75" x14ac:dyDescent="0.7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75" x14ac:dyDescent="0.7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75" x14ac:dyDescent="0.7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75" x14ac:dyDescent="0.7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75" x14ac:dyDescent="0.7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75" x14ac:dyDescent="0.7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75" x14ac:dyDescent="0.7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75" x14ac:dyDescent="0.7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75" x14ac:dyDescent="0.7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75" x14ac:dyDescent="0.7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75" x14ac:dyDescent="0.7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75" x14ac:dyDescent="0.7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75" x14ac:dyDescent="0.7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75" x14ac:dyDescent="0.7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75" x14ac:dyDescent="0.7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75" x14ac:dyDescent="0.7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75" x14ac:dyDescent="0.7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75" x14ac:dyDescent="0.7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75" x14ac:dyDescent="0.7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75" x14ac:dyDescent="0.7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75" x14ac:dyDescent="0.7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75" x14ac:dyDescent="0.7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75" x14ac:dyDescent="0.7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75" x14ac:dyDescent="0.7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75" x14ac:dyDescent="0.7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75" x14ac:dyDescent="0.7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75" x14ac:dyDescent="0.7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75" x14ac:dyDescent="0.7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75" x14ac:dyDescent="0.7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75" x14ac:dyDescent="0.7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75" x14ac:dyDescent="0.7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75" x14ac:dyDescent="0.7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75" x14ac:dyDescent="0.7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75" x14ac:dyDescent="0.7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75" x14ac:dyDescent="0.7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75" x14ac:dyDescent="0.7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75" x14ac:dyDescent="0.7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75" x14ac:dyDescent="0.7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75" x14ac:dyDescent="0.7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75" x14ac:dyDescent="0.7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75" x14ac:dyDescent="0.7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75" x14ac:dyDescent="0.7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75" x14ac:dyDescent="0.7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75" x14ac:dyDescent="0.7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75" x14ac:dyDescent="0.7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75" x14ac:dyDescent="0.7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75" x14ac:dyDescent="0.7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75" x14ac:dyDescent="0.7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75" x14ac:dyDescent="0.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75" x14ac:dyDescent="0.7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75" x14ac:dyDescent="0.7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75" x14ac:dyDescent="0.7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75" x14ac:dyDescent="0.7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75" x14ac:dyDescent="0.7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75" x14ac:dyDescent="0.7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75" x14ac:dyDescent="0.7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75" x14ac:dyDescent="0.7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75" x14ac:dyDescent="0.7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75" x14ac:dyDescent="0.7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75" x14ac:dyDescent="0.7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75" x14ac:dyDescent="0.7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75" x14ac:dyDescent="0.7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75" x14ac:dyDescent="0.7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75" x14ac:dyDescent="0.7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75" x14ac:dyDescent="0.7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75" x14ac:dyDescent="0.7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75" x14ac:dyDescent="0.7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75" x14ac:dyDescent="0.7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75" x14ac:dyDescent="0.7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75" x14ac:dyDescent="0.7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75" x14ac:dyDescent="0.7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75" x14ac:dyDescent="0.7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75" x14ac:dyDescent="0.7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75" x14ac:dyDescent="0.7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75" x14ac:dyDescent="0.7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75" x14ac:dyDescent="0.7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75" x14ac:dyDescent="0.7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75" x14ac:dyDescent="0.7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75" x14ac:dyDescent="0.7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75" x14ac:dyDescent="0.7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75" x14ac:dyDescent="0.7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75" x14ac:dyDescent="0.7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75" x14ac:dyDescent="0.7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75" x14ac:dyDescent="0.7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75" x14ac:dyDescent="0.7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75" x14ac:dyDescent="0.7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75" x14ac:dyDescent="0.7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75" x14ac:dyDescent="0.7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75" x14ac:dyDescent="0.7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75" x14ac:dyDescent="0.7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75" x14ac:dyDescent="0.7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75" x14ac:dyDescent="0.7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75" x14ac:dyDescent="0.7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75" x14ac:dyDescent="0.7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75" x14ac:dyDescent="0.7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75" x14ac:dyDescent="0.7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75" x14ac:dyDescent="0.7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75" x14ac:dyDescent="0.7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75" x14ac:dyDescent="0.7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75" x14ac:dyDescent="0.7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75" x14ac:dyDescent="0.7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75" x14ac:dyDescent="0.7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75" x14ac:dyDescent="0.7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75" x14ac:dyDescent="0.7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75" x14ac:dyDescent="0.7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75" x14ac:dyDescent="0.7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75" x14ac:dyDescent="0.7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75" x14ac:dyDescent="0.7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75" x14ac:dyDescent="0.7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75" x14ac:dyDescent="0.7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75" x14ac:dyDescent="0.7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75" x14ac:dyDescent="0.7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75" x14ac:dyDescent="0.7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75" x14ac:dyDescent="0.7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75" x14ac:dyDescent="0.7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75" x14ac:dyDescent="0.7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75" x14ac:dyDescent="0.7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75" x14ac:dyDescent="0.7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75" x14ac:dyDescent="0.7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75" x14ac:dyDescent="0.7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75" x14ac:dyDescent="0.7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75" x14ac:dyDescent="0.7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75" x14ac:dyDescent="0.7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75" x14ac:dyDescent="0.7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75" x14ac:dyDescent="0.7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75" x14ac:dyDescent="0.7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75" x14ac:dyDescent="0.7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75" x14ac:dyDescent="0.7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75" x14ac:dyDescent="0.7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75" x14ac:dyDescent="0.7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75" x14ac:dyDescent="0.7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75" x14ac:dyDescent="0.7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75" x14ac:dyDescent="0.7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75" x14ac:dyDescent="0.7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75" x14ac:dyDescent="0.7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75" x14ac:dyDescent="0.7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75" x14ac:dyDescent="0.7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75" x14ac:dyDescent="0.7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75" x14ac:dyDescent="0.7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75" x14ac:dyDescent="0.7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75" x14ac:dyDescent="0.7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75" x14ac:dyDescent="0.7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75" x14ac:dyDescent="0.7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75" x14ac:dyDescent="0.7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75" x14ac:dyDescent="0.7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75" x14ac:dyDescent="0.7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75" x14ac:dyDescent="0.7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75" x14ac:dyDescent="0.7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75" x14ac:dyDescent="0.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75" x14ac:dyDescent="0.7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75" x14ac:dyDescent="0.7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75" x14ac:dyDescent="0.7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75" x14ac:dyDescent="0.7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75" x14ac:dyDescent="0.7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75" x14ac:dyDescent="0.7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75" x14ac:dyDescent="0.7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75" x14ac:dyDescent="0.7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75" x14ac:dyDescent="0.7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75" x14ac:dyDescent="0.7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75" x14ac:dyDescent="0.7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75" x14ac:dyDescent="0.7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75" x14ac:dyDescent="0.7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75" x14ac:dyDescent="0.7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75" x14ac:dyDescent="0.7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75" x14ac:dyDescent="0.7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75" x14ac:dyDescent="0.7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75" x14ac:dyDescent="0.7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75" x14ac:dyDescent="0.7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75" x14ac:dyDescent="0.7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75" x14ac:dyDescent="0.7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75" x14ac:dyDescent="0.7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75" x14ac:dyDescent="0.7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75" x14ac:dyDescent="0.7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75" x14ac:dyDescent="0.7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75" x14ac:dyDescent="0.7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75" x14ac:dyDescent="0.7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75" x14ac:dyDescent="0.7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75" x14ac:dyDescent="0.7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75" x14ac:dyDescent="0.7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75" x14ac:dyDescent="0.7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75" x14ac:dyDescent="0.7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75" x14ac:dyDescent="0.7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75" x14ac:dyDescent="0.7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75" x14ac:dyDescent="0.7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75" x14ac:dyDescent="0.7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75" x14ac:dyDescent="0.7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75" x14ac:dyDescent="0.7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75" x14ac:dyDescent="0.7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75" x14ac:dyDescent="0.7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75" x14ac:dyDescent="0.7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75" x14ac:dyDescent="0.7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75" x14ac:dyDescent="0.7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75" x14ac:dyDescent="0.7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75" x14ac:dyDescent="0.7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75" x14ac:dyDescent="0.7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75" x14ac:dyDescent="0.7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75" x14ac:dyDescent="0.7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75" x14ac:dyDescent="0.7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75" x14ac:dyDescent="0.7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75" x14ac:dyDescent="0.7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75" x14ac:dyDescent="0.7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75" x14ac:dyDescent="0.7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75" x14ac:dyDescent="0.7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75" x14ac:dyDescent="0.7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75" x14ac:dyDescent="0.7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75" x14ac:dyDescent="0.7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75" x14ac:dyDescent="0.7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75" x14ac:dyDescent="0.7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75" x14ac:dyDescent="0.7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75" x14ac:dyDescent="0.7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75" x14ac:dyDescent="0.7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75" x14ac:dyDescent="0.7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75" x14ac:dyDescent="0.7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75" x14ac:dyDescent="0.7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75" x14ac:dyDescent="0.7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75" x14ac:dyDescent="0.7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75" x14ac:dyDescent="0.7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75" x14ac:dyDescent="0.7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75" x14ac:dyDescent="0.7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75" x14ac:dyDescent="0.7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75" x14ac:dyDescent="0.7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75" x14ac:dyDescent="0.7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75" x14ac:dyDescent="0.7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75" x14ac:dyDescent="0.7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75" x14ac:dyDescent="0.7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75" x14ac:dyDescent="0.7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75" x14ac:dyDescent="0.7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75" x14ac:dyDescent="0.7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75" x14ac:dyDescent="0.7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75" x14ac:dyDescent="0.7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75" x14ac:dyDescent="0.7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75" x14ac:dyDescent="0.7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75" x14ac:dyDescent="0.7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75" x14ac:dyDescent="0.7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75" x14ac:dyDescent="0.7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75" x14ac:dyDescent="0.7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75" x14ac:dyDescent="0.7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75" x14ac:dyDescent="0.7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75" x14ac:dyDescent="0.7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75" x14ac:dyDescent="0.7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75" x14ac:dyDescent="0.7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75" x14ac:dyDescent="0.7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75" x14ac:dyDescent="0.7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75" x14ac:dyDescent="0.7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75" x14ac:dyDescent="0.7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75" x14ac:dyDescent="0.7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75" x14ac:dyDescent="0.7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75" x14ac:dyDescent="0.7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75" x14ac:dyDescent="0.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75" x14ac:dyDescent="0.7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75" x14ac:dyDescent="0.7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75" x14ac:dyDescent="0.7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75" x14ac:dyDescent="0.7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75" x14ac:dyDescent="0.7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75" x14ac:dyDescent="0.7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75" x14ac:dyDescent="0.7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75" x14ac:dyDescent="0.7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75" x14ac:dyDescent="0.7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75" x14ac:dyDescent="0.7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75" x14ac:dyDescent="0.7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75" x14ac:dyDescent="0.7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75" x14ac:dyDescent="0.7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75" x14ac:dyDescent="0.7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75" x14ac:dyDescent="0.7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75" x14ac:dyDescent="0.7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75" x14ac:dyDescent="0.7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75" x14ac:dyDescent="0.7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75" x14ac:dyDescent="0.7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75" x14ac:dyDescent="0.7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75" x14ac:dyDescent="0.7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75" x14ac:dyDescent="0.7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75" x14ac:dyDescent="0.7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75" x14ac:dyDescent="0.7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75" x14ac:dyDescent="0.7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75" x14ac:dyDescent="0.7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75" x14ac:dyDescent="0.7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75" x14ac:dyDescent="0.7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75" x14ac:dyDescent="0.7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75" x14ac:dyDescent="0.7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75" x14ac:dyDescent="0.7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75" x14ac:dyDescent="0.7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75" x14ac:dyDescent="0.7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75" x14ac:dyDescent="0.7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75" x14ac:dyDescent="0.7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75" x14ac:dyDescent="0.7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75" x14ac:dyDescent="0.7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75" x14ac:dyDescent="0.7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75" x14ac:dyDescent="0.7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75" x14ac:dyDescent="0.7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75" x14ac:dyDescent="0.7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75" x14ac:dyDescent="0.7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75" x14ac:dyDescent="0.7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75" x14ac:dyDescent="0.7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75" x14ac:dyDescent="0.7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75" x14ac:dyDescent="0.7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75" x14ac:dyDescent="0.7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75" x14ac:dyDescent="0.7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75" x14ac:dyDescent="0.7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75" x14ac:dyDescent="0.7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75" x14ac:dyDescent="0.7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75" x14ac:dyDescent="0.7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75" x14ac:dyDescent="0.7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75" x14ac:dyDescent="0.7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75" x14ac:dyDescent="0.7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75" x14ac:dyDescent="0.7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75" x14ac:dyDescent="0.7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75" x14ac:dyDescent="0.7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75" x14ac:dyDescent="0.7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75" x14ac:dyDescent="0.7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75" x14ac:dyDescent="0.7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75" x14ac:dyDescent="0.7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75" x14ac:dyDescent="0.7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75" x14ac:dyDescent="0.7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75" x14ac:dyDescent="0.7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75" x14ac:dyDescent="0.7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75" x14ac:dyDescent="0.7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75" x14ac:dyDescent="0.7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75" x14ac:dyDescent="0.7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75" x14ac:dyDescent="0.7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75" x14ac:dyDescent="0.7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75" x14ac:dyDescent="0.7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75" x14ac:dyDescent="0.7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75" x14ac:dyDescent="0.7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75" x14ac:dyDescent="0.7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75" x14ac:dyDescent="0.7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75" x14ac:dyDescent="0.7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75" x14ac:dyDescent="0.7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75" x14ac:dyDescent="0.7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75" x14ac:dyDescent="0.7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75" x14ac:dyDescent="0.7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75" x14ac:dyDescent="0.7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75" x14ac:dyDescent="0.7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75" x14ac:dyDescent="0.7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75" x14ac:dyDescent="0.7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75" x14ac:dyDescent="0.7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75" x14ac:dyDescent="0.7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75" x14ac:dyDescent="0.7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75" x14ac:dyDescent="0.7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75" x14ac:dyDescent="0.7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75" x14ac:dyDescent="0.7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75" x14ac:dyDescent="0.7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75" x14ac:dyDescent="0.7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75" x14ac:dyDescent="0.7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75" x14ac:dyDescent="0.7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75" x14ac:dyDescent="0.7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75" x14ac:dyDescent="0.7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75" x14ac:dyDescent="0.7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75" x14ac:dyDescent="0.7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75" x14ac:dyDescent="0.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75" x14ac:dyDescent="0.7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75" x14ac:dyDescent="0.7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75" x14ac:dyDescent="0.7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75" x14ac:dyDescent="0.7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75" x14ac:dyDescent="0.7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75" x14ac:dyDescent="0.7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75" x14ac:dyDescent="0.7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75" x14ac:dyDescent="0.7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75" x14ac:dyDescent="0.7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75" x14ac:dyDescent="0.7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75" x14ac:dyDescent="0.7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75" x14ac:dyDescent="0.7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75" x14ac:dyDescent="0.7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75" x14ac:dyDescent="0.7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75" x14ac:dyDescent="0.7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75" x14ac:dyDescent="0.7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75" x14ac:dyDescent="0.7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</sheetData>
  <mergeCells count="11">
    <mergeCell ref="B4:B6"/>
    <mergeCell ref="E15:F15"/>
    <mergeCell ref="B10:F10"/>
    <mergeCell ref="B11:F11"/>
    <mergeCell ref="B12:F12"/>
    <mergeCell ref="B14:F14"/>
    <mergeCell ref="E16:F16"/>
    <mergeCell ref="E17:F17"/>
    <mergeCell ref="E18:F18"/>
    <mergeCell ref="E19:F19"/>
    <mergeCell ref="D20:F20"/>
  </mergeCells>
  <conditionalFormatting sqref="B12:F12">
    <cfRule type="cellIs" dxfId="42" priority="1" operator="equal">
      <formula>"Public"</formula>
    </cfRule>
    <cfRule type="cellIs" dxfId="41" priority="2" operator="equal">
      <formula>"Confidential"</formula>
    </cfRule>
    <cfRule type="cellIs" dxfId="40" priority="3" operator="equal">
      <formula>"Secret"</formula>
    </cfRule>
    <cfRule type="cellIs" dxfId="39" priority="4" operator="equal">
      <formula>"Top Secret"</formula>
    </cfRule>
  </conditionalFormatting>
  <pageMargins left="0.7" right="0.7" top="0.75" bottom="0.75" header="0.3" footer="0.3"/>
  <pageSetup orientation="portrait" r:id="rId1"/>
  <headerFooter>
    <oddHeader>&amp;L&amp;"Arial,Regular"&amp;10&amp;K029BFFRESTRICTED &amp;K000000 - Third Party&amp;C&amp;"Arial,Regular"&amp;10&amp;K029BFFRESTRICTED &amp;K000000 - Client</oddHeader>
    <oddFooter>&amp;R&amp;1#&amp;"Courier New"&amp;10&amp;K317100متاح</oddFooter>
    <evenHeader>&amp;L&amp;"Arial,Regular"&amp;10&amp;K029BFFRESTRICTED &amp;K000000 - Third Party&amp;C&amp;"Arial,Regular"&amp;10&amp;K029BFFRESTRICTED &amp;K000000 - Client</evenHeader>
    <firstHeader>&amp;L&amp;"Arial,Regular"&amp;10&amp;K029BFFRESTRICTED &amp;K000000 - Third Party&amp;C&amp;"Arial,Regular"&amp;10&amp;K029BFFRESTRICTED &amp;K000000 - Client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AA994"/>
  <sheetViews>
    <sheetView showGridLines="0" zoomScaleNormal="100" workbookViewId="0">
      <selection activeCell="B11" sqref="B11"/>
    </sheetView>
  </sheetViews>
  <sheetFormatPr defaultColWidth="14.40625" defaultRowHeight="15" customHeight="1" x14ac:dyDescent="0.75"/>
  <cols>
    <col min="1" max="1" width="8.54296875" style="12" customWidth="1"/>
    <col min="2" max="2" width="84.40625" style="12" customWidth="1"/>
    <col min="3" max="16384" width="14.40625" style="12"/>
  </cols>
  <sheetData>
    <row r="1" spans="1:27" s="33" customFormat="1" ht="15" customHeight="1" x14ac:dyDescent="0.75">
      <c r="A1" s="49"/>
      <c r="B1" s="50"/>
      <c r="C1" s="51"/>
      <c r="D1" s="10"/>
      <c r="E1" s="10"/>
      <c r="F1" s="10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3"/>
    </row>
    <row r="2" spans="1:27" s="33" customFormat="1" ht="15" customHeight="1" x14ac:dyDescent="0.75">
      <c r="A2" s="54"/>
      <c r="B2" s="55"/>
      <c r="C2" s="56"/>
      <c r="D2" s="10"/>
      <c r="E2" s="10"/>
      <c r="F2" s="10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3"/>
    </row>
    <row r="3" spans="1:27" s="33" customFormat="1" ht="15" customHeight="1" x14ac:dyDescent="0.75">
      <c r="A3" s="57"/>
      <c r="B3" s="155" t="s">
        <v>0</v>
      </c>
      <c r="C3" s="59"/>
      <c r="D3" s="10"/>
      <c r="E3" s="10"/>
      <c r="F3" s="10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s="33" customFormat="1" ht="15" customHeight="1" x14ac:dyDescent="0.75">
      <c r="A4" s="57"/>
      <c r="B4" s="155"/>
      <c r="C4" s="59"/>
      <c r="D4" s="10"/>
      <c r="E4" s="10"/>
      <c r="F4" s="10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3"/>
    </row>
    <row r="5" spans="1:27" s="33" customFormat="1" ht="15" customHeight="1" x14ac:dyDescent="0.75">
      <c r="A5" s="57"/>
      <c r="B5" s="155"/>
      <c r="C5" s="59"/>
      <c r="D5" s="10"/>
      <c r="E5" s="10"/>
      <c r="F5" s="10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3"/>
    </row>
    <row r="6" spans="1:27" s="33" customFormat="1" ht="15" customHeight="1" x14ac:dyDescent="0.75">
      <c r="A6" s="57"/>
      <c r="B6" s="58"/>
      <c r="C6" s="59"/>
      <c r="D6" s="10"/>
      <c r="E6" s="10"/>
      <c r="F6" s="10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</row>
    <row r="7" spans="1:27" s="33" customFormat="1" ht="15" customHeight="1" x14ac:dyDescent="0.75">
      <c r="A7" s="57"/>
      <c r="B7" s="58"/>
      <c r="C7" s="59"/>
      <c r="D7" s="10"/>
      <c r="E7" s="10"/>
      <c r="F7" s="10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3"/>
    </row>
    <row r="8" spans="1:27" ht="15" customHeight="1" x14ac:dyDescent="0.75">
      <c r="A8" s="16"/>
      <c r="B8" s="17"/>
      <c r="C8" s="18"/>
      <c r="D8" s="10"/>
      <c r="E8" s="10"/>
      <c r="F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</row>
    <row r="9" spans="1:27" ht="15" customHeight="1" x14ac:dyDescent="0.75">
      <c r="A9" s="16"/>
      <c r="B9" s="17"/>
      <c r="C9" s="18"/>
      <c r="D9" s="10"/>
      <c r="E9" s="10"/>
      <c r="F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1"/>
    </row>
    <row r="10" spans="1:27" ht="18" x14ac:dyDescent="0.8">
      <c r="A10" s="22"/>
      <c r="B10" s="100" t="s">
        <v>33</v>
      </c>
      <c r="C10" s="1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27" ht="135" customHeight="1" x14ac:dyDescent="0.75">
      <c r="A11" s="22"/>
      <c r="B11" s="101" t="s">
        <v>105</v>
      </c>
      <c r="C11" s="1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27" ht="37.5" customHeight="1" x14ac:dyDescent="0.75">
      <c r="A12" s="19"/>
      <c r="B12" s="20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1"/>
    </row>
    <row r="13" spans="1:27" ht="15" customHeight="1" x14ac:dyDescent="0.7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1"/>
    </row>
    <row r="14" spans="1:27" ht="15" customHeight="1" x14ac:dyDescent="0.7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27" ht="15" customHeight="1" x14ac:dyDescent="0.7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27" ht="15" customHeight="1" x14ac:dyDescent="0.7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1"/>
    </row>
    <row r="17" spans="1:23" ht="15" customHeight="1" x14ac:dyDescent="0.7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1"/>
    </row>
    <row r="18" spans="1:23" ht="15" customHeight="1" x14ac:dyDescent="0.7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1"/>
    </row>
    <row r="19" spans="1:23" ht="15" customHeight="1" x14ac:dyDescent="0.7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1"/>
    </row>
    <row r="20" spans="1:23" ht="15" customHeight="1" x14ac:dyDescent="0.7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1"/>
    </row>
    <row r="21" spans="1:23" ht="15" customHeight="1" x14ac:dyDescent="0.7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1"/>
    </row>
    <row r="22" spans="1:23" ht="15" customHeight="1" x14ac:dyDescent="0.7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1"/>
    </row>
    <row r="23" spans="1:23" ht="15" customHeight="1" x14ac:dyDescent="0.7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1"/>
    </row>
    <row r="24" spans="1:23" ht="15" customHeight="1" x14ac:dyDescent="0.7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1"/>
    </row>
    <row r="25" spans="1:23" ht="15" customHeight="1" x14ac:dyDescent="0.7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1"/>
    </row>
    <row r="26" spans="1:23" ht="15" customHeight="1" x14ac:dyDescent="0.7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1"/>
    </row>
    <row r="27" spans="1:23" ht="15" customHeight="1" x14ac:dyDescent="0.7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1"/>
    </row>
    <row r="28" spans="1:23" ht="15" customHeight="1" x14ac:dyDescent="0.7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1"/>
    </row>
    <row r="29" spans="1:23" ht="15" customHeight="1" x14ac:dyDescent="0.7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1"/>
    </row>
    <row r="30" spans="1:23" ht="15" customHeight="1" x14ac:dyDescent="0.7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1"/>
    </row>
    <row r="31" spans="1:23" ht="15" customHeight="1" x14ac:dyDescent="0.7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1"/>
    </row>
    <row r="32" spans="1:23" ht="15" customHeight="1" x14ac:dyDescent="0.7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1"/>
    </row>
    <row r="33" spans="1:23" ht="15" customHeight="1" x14ac:dyDescent="0.7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1"/>
    </row>
    <row r="34" spans="1:23" ht="15" customHeight="1" x14ac:dyDescent="0.7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1"/>
    </row>
    <row r="35" spans="1:23" ht="15" customHeight="1" x14ac:dyDescent="0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1"/>
    </row>
    <row r="36" spans="1:23" ht="15" customHeight="1" x14ac:dyDescent="0.7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1"/>
    </row>
    <row r="37" spans="1:23" ht="15" customHeight="1" x14ac:dyDescent="0.7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1"/>
    </row>
    <row r="38" spans="1:23" ht="15" customHeight="1" x14ac:dyDescent="0.7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1"/>
    </row>
    <row r="39" spans="1:23" ht="15" customHeight="1" x14ac:dyDescent="0.7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1"/>
    </row>
    <row r="40" spans="1:23" ht="15" customHeight="1" x14ac:dyDescent="0.7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1"/>
    </row>
    <row r="41" spans="1:23" ht="15" customHeight="1" x14ac:dyDescent="0.7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1"/>
    </row>
    <row r="42" spans="1:23" ht="15" customHeight="1" x14ac:dyDescent="0.7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1"/>
    </row>
    <row r="43" spans="1:23" ht="15" customHeight="1" x14ac:dyDescent="0.7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1"/>
    </row>
    <row r="44" spans="1:23" ht="15" customHeight="1" x14ac:dyDescent="0.7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1"/>
    </row>
    <row r="45" spans="1:23" ht="15" customHeight="1" x14ac:dyDescent="0.7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1"/>
    </row>
    <row r="46" spans="1:23" ht="15" customHeight="1" x14ac:dyDescent="0.7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1"/>
    </row>
    <row r="47" spans="1:23" ht="15" customHeight="1" x14ac:dyDescent="0.7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1"/>
    </row>
    <row r="48" spans="1:23" ht="15" customHeight="1" x14ac:dyDescent="0.7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1"/>
    </row>
    <row r="49" spans="1:23" ht="15" customHeight="1" x14ac:dyDescent="0.7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1"/>
    </row>
    <row r="50" spans="1:23" ht="15" customHeight="1" x14ac:dyDescent="0.7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1"/>
    </row>
    <row r="51" spans="1:23" ht="15" customHeight="1" x14ac:dyDescent="0.7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1"/>
    </row>
    <row r="52" spans="1:23" ht="15" customHeight="1" x14ac:dyDescent="0.7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1"/>
    </row>
    <row r="53" spans="1:23" ht="15" customHeight="1" x14ac:dyDescent="0.7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1"/>
    </row>
    <row r="54" spans="1:23" ht="15" customHeight="1" x14ac:dyDescent="0.7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1"/>
    </row>
    <row r="55" spans="1:23" ht="15" customHeight="1" x14ac:dyDescent="0.7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1"/>
    </row>
    <row r="56" spans="1:23" ht="15" customHeight="1" x14ac:dyDescent="0.7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1"/>
    </row>
    <row r="57" spans="1:23" ht="15" customHeight="1" x14ac:dyDescent="0.7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1"/>
    </row>
    <row r="58" spans="1:23" ht="15" customHeight="1" x14ac:dyDescent="0.7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1"/>
    </row>
    <row r="59" spans="1:23" ht="15" customHeight="1" x14ac:dyDescent="0.7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1"/>
    </row>
    <row r="60" spans="1:23" ht="15" customHeight="1" x14ac:dyDescent="0.7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1"/>
    </row>
    <row r="61" spans="1:23" ht="15" customHeight="1" x14ac:dyDescent="0.7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1"/>
    </row>
    <row r="62" spans="1:23" ht="15" customHeight="1" x14ac:dyDescent="0.7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1"/>
    </row>
    <row r="63" spans="1:23" ht="15" customHeight="1" x14ac:dyDescent="0.7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1"/>
    </row>
    <row r="64" spans="1:23" ht="15" customHeight="1" x14ac:dyDescent="0.7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1"/>
    </row>
    <row r="65" spans="1:23" ht="15" customHeight="1" x14ac:dyDescent="0.7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1"/>
    </row>
    <row r="66" spans="1:23" ht="15" customHeight="1" x14ac:dyDescent="0.7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1"/>
    </row>
    <row r="67" spans="1:23" ht="15" customHeight="1" x14ac:dyDescent="0.7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1"/>
    </row>
    <row r="68" spans="1:23" ht="15" customHeight="1" x14ac:dyDescent="0.7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1"/>
    </row>
    <row r="69" spans="1:23" ht="15" customHeight="1" x14ac:dyDescent="0.7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1"/>
    </row>
    <row r="70" spans="1:23" ht="15" customHeight="1" x14ac:dyDescent="0.7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1"/>
    </row>
    <row r="71" spans="1:23" ht="15" customHeight="1" x14ac:dyDescent="0.7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1"/>
    </row>
    <row r="72" spans="1:23" ht="15" customHeight="1" x14ac:dyDescent="0.7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1"/>
    </row>
    <row r="73" spans="1:23" ht="15" customHeight="1" x14ac:dyDescent="0.7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1"/>
    </row>
    <row r="74" spans="1:23" ht="15" customHeight="1" x14ac:dyDescent="0.7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1"/>
    </row>
    <row r="75" spans="1:23" ht="15" customHeight="1" x14ac:dyDescent="0.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1"/>
    </row>
    <row r="76" spans="1:23" ht="15" customHeight="1" x14ac:dyDescent="0.7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1"/>
    </row>
    <row r="77" spans="1:23" ht="15" customHeight="1" x14ac:dyDescent="0.7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1"/>
    </row>
    <row r="78" spans="1:23" ht="15" customHeight="1" x14ac:dyDescent="0.7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1"/>
    </row>
    <row r="79" spans="1:23" ht="15" customHeight="1" x14ac:dyDescent="0.7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1"/>
    </row>
    <row r="80" spans="1:23" ht="15" customHeight="1" x14ac:dyDescent="0.7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1"/>
    </row>
    <row r="81" spans="1:23" ht="15" customHeight="1" x14ac:dyDescent="0.7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1"/>
    </row>
    <row r="82" spans="1:23" ht="15" customHeight="1" x14ac:dyDescent="0.7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1"/>
    </row>
    <row r="83" spans="1:23" ht="15" customHeight="1" x14ac:dyDescent="0.7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1"/>
    </row>
    <row r="84" spans="1:23" ht="15" customHeight="1" x14ac:dyDescent="0.7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1"/>
    </row>
    <row r="85" spans="1:23" ht="15" customHeight="1" x14ac:dyDescent="0.7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1"/>
    </row>
    <row r="86" spans="1:23" ht="15" customHeight="1" x14ac:dyDescent="0.7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1"/>
    </row>
    <row r="87" spans="1:23" ht="15" customHeight="1" x14ac:dyDescent="0.7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1"/>
    </row>
    <row r="88" spans="1:23" ht="15" customHeight="1" x14ac:dyDescent="0.7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1"/>
    </row>
    <row r="89" spans="1:23" ht="15" customHeight="1" x14ac:dyDescent="0.7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1"/>
    </row>
    <row r="90" spans="1:23" ht="15" customHeight="1" x14ac:dyDescent="0.7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1"/>
    </row>
    <row r="91" spans="1:23" ht="15" customHeight="1" x14ac:dyDescent="0.7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1"/>
    </row>
    <row r="92" spans="1:23" ht="15" customHeight="1" x14ac:dyDescent="0.7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1"/>
    </row>
    <row r="93" spans="1:23" ht="15" customHeight="1" x14ac:dyDescent="0.7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1"/>
    </row>
    <row r="94" spans="1:23" ht="15" customHeight="1" x14ac:dyDescent="0.7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1"/>
    </row>
    <row r="95" spans="1:23" ht="15" customHeight="1" x14ac:dyDescent="0.7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1"/>
    </row>
    <row r="96" spans="1:23" ht="15" customHeight="1" x14ac:dyDescent="0.7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1"/>
    </row>
    <row r="97" spans="1:23" ht="15" customHeight="1" x14ac:dyDescent="0.7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1"/>
    </row>
    <row r="98" spans="1:23" ht="15" customHeight="1" x14ac:dyDescent="0.7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1"/>
    </row>
    <row r="99" spans="1:23" ht="15" customHeight="1" x14ac:dyDescent="0.7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1"/>
    </row>
    <row r="100" spans="1:23" ht="15" customHeight="1" x14ac:dyDescent="0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1"/>
    </row>
    <row r="101" spans="1:23" ht="15" customHeight="1" x14ac:dyDescent="0.7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1"/>
    </row>
    <row r="102" spans="1:23" ht="15" customHeight="1" x14ac:dyDescent="0.7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1"/>
    </row>
    <row r="103" spans="1:23" ht="15" customHeight="1" x14ac:dyDescent="0.7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1"/>
    </row>
    <row r="104" spans="1:23" ht="15" customHeight="1" x14ac:dyDescent="0.7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1"/>
    </row>
    <row r="105" spans="1:23" ht="15" customHeight="1" x14ac:dyDescent="0.7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1"/>
    </row>
    <row r="106" spans="1:23" ht="15" customHeight="1" x14ac:dyDescent="0.7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1"/>
    </row>
    <row r="107" spans="1:23" ht="15" customHeight="1" x14ac:dyDescent="0.7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1"/>
    </row>
    <row r="108" spans="1:23" ht="15" customHeight="1" x14ac:dyDescent="0.7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1"/>
    </row>
    <row r="109" spans="1:23" ht="15" customHeight="1" x14ac:dyDescent="0.7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1"/>
    </row>
    <row r="110" spans="1:23" ht="15" customHeight="1" x14ac:dyDescent="0.7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1"/>
    </row>
    <row r="111" spans="1:23" ht="15" customHeight="1" x14ac:dyDescent="0.7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1"/>
    </row>
    <row r="112" spans="1:23" ht="15" customHeight="1" x14ac:dyDescent="0.7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1"/>
    </row>
    <row r="113" spans="1:23" ht="15" customHeight="1" x14ac:dyDescent="0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1"/>
    </row>
    <row r="114" spans="1:23" ht="15" customHeight="1" x14ac:dyDescent="0.7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1"/>
    </row>
    <row r="115" spans="1:23" ht="15" customHeight="1" x14ac:dyDescent="0.7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1"/>
    </row>
    <row r="116" spans="1:23" ht="15" customHeight="1" x14ac:dyDescent="0.7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1"/>
    </row>
    <row r="117" spans="1:23" ht="15" customHeight="1" x14ac:dyDescent="0.7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1"/>
    </row>
    <row r="118" spans="1:23" ht="15" customHeight="1" x14ac:dyDescent="0.7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1"/>
    </row>
    <row r="119" spans="1:23" ht="15" customHeight="1" x14ac:dyDescent="0.7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1"/>
    </row>
    <row r="120" spans="1:23" ht="15" customHeight="1" x14ac:dyDescent="0.7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1"/>
    </row>
    <row r="121" spans="1:23" ht="15" customHeight="1" x14ac:dyDescent="0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1"/>
    </row>
    <row r="122" spans="1:23" ht="15" customHeight="1" x14ac:dyDescent="0.7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1"/>
    </row>
    <row r="123" spans="1:23" ht="15" customHeight="1" x14ac:dyDescent="0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1"/>
    </row>
    <row r="124" spans="1:23" ht="15" customHeight="1" x14ac:dyDescent="0.7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1"/>
    </row>
    <row r="125" spans="1:23" ht="15" customHeight="1" x14ac:dyDescent="0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1"/>
    </row>
    <row r="126" spans="1:23" ht="15" customHeight="1" x14ac:dyDescent="0.7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1"/>
    </row>
    <row r="127" spans="1:23" ht="15" customHeight="1" x14ac:dyDescent="0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1"/>
    </row>
    <row r="128" spans="1:23" ht="15" customHeight="1" x14ac:dyDescent="0.7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1"/>
    </row>
    <row r="129" spans="1:23" ht="15" customHeight="1" x14ac:dyDescent="0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1"/>
    </row>
    <row r="130" spans="1:23" ht="15" customHeight="1" x14ac:dyDescent="0.7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1"/>
    </row>
    <row r="131" spans="1:23" ht="15" customHeight="1" x14ac:dyDescent="0.7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1"/>
    </row>
    <row r="132" spans="1:23" ht="15" customHeight="1" x14ac:dyDescent="0.7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1"/>
    </row>
    <row r="133" spans="1:23" ht="15" customHeight="1" x14ac:dyDescent="0.7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1"/>
    </row>
    <row r="134" spans="1:23" ht="15" customHeight="1" x14ac:dyDescent="0.7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1"/>
    </row>
    <row r="135" spans="1:23" ht="15" customHeight="1" x14ac:dyDescent="0.7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1"/>
    </row>
    <row r="136" spans="1:23" ht="15" customHeight="1" x14ac:dyDescent="0.7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1"/>
    </row>
    <row r="137" spans="1:23" ht="15" customHeight="1" x14ac:dyDescent="0.7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1"/>
    </row>
    <row r="138" spans="1:23" ht="15" customHeight="1" x14ac:dyDescent="0.7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1"/>
    </row>
    <row r="139" spans="1:23" ht="15" customHeight="1" x14ac:dyDescent="0.7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1"/>
    </row>
    <row r="140" spans="1:23" ht="15" customHeight="1" x14ac:dyDescent="0.7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1"/>
    </row>
    <row r="141" spans="1:23" ht="15" customHeight="1" x14ac:dyDescent="0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1"/>
    </row>
    <row r="142" spans="1:23" ht="15" customHeight="1" x14ac:dyDescent="0.7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1"/>
    </row>
    <row r="143" spans="1:23" ht="15" customHeight="1" x14ac:dyDescent="0.7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1"/>
    </row>
    <row r="144" spans="1:23" ht="15" customHeight="1" x14ac:dyDescent="0.7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1"/>
    </row>
    <row r="145" spans="1:23" ht="15" customHeight="1" x14ac:dyDescent="0.7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1"/>
    </row>
    <row r="146" spans="1:23" ht="15" customHeight="1" x14ac:dyDescent="0.7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1"/>
    </row>
    <row r="147" spans="1:23" ht="15" customHeight="1" x14ac:dyDescent="0.7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1"/>
    </row>
    <row r="148" spans="1:23" ht="15" customHeight="1" x14ac:dyDescent="0.7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1"/>
    </row>
    <row r="149" spans="1:23" ht="15" customHeight="1" x14ac:dyDescent="0.7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1"/>
    </row>
    <row r="150" spans="1:23" ht="15" customHeight="1" x14ac:dyDescent="0.7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1"/>
    </row>
    <row r="151" spans="1:23" ht="15" customHeight="1" x14ac:dyDescent="0.7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1"/>
    </row>
    <row r="152" spans="1:23" ht="15" customHeight="1" x14ac:dyDescent="0.7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1"/>
    </row>
    <row r="153" spans="1:23" ht="15" customHeight="1" x14ac:dyDescent="0.7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1"/>
    </row>
    <row r="154" spans="1:23" ht="15" customHeight="1" x14ac:dyDescent="0.7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1"/>
    </row>
    <row r="155" spans="1:23" ht="15" customHeight="1" x14ac:dyDescent="0.7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1"/>
    </row>
    <row r="156" spans="1:23" ht="15" customHeight="1" x14ac:dyDescent="0.7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1"/>
    </row>
    <row r="157" spans="1:23" ht="15" customHeight="1" x14ac:dyDescent="0.7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1"/>
    </row>
    <row r="158" spans="1:23" ht="15" customHeight="1" x14ac:dyDescent="0.7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1"/>
    </row>
    <row r="159" spans="1:23" ht="15" customHeight="1" x14ac:dyDescent="0.7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1"/>
    </row>
    <row r="160" spans="1:23" ht="15" customHeight="1" x14ac:dyDescent="0.7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1"/>
    </row>
    <row r="161" spans="1:23" ht="15" customHeight="1" x14ac:dyDescent="0.7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1"/>
    </row>
    <row r="162" spans="1:23" ht="15" customHeight="1" x14ac:dyDescent="0.7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1"/>
    </row>
    <row r="163" spans="1:23" ht="15" customHeight="1" x14ac:dyDescent="0.7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1"/>
    </row>
    <row r="164" spans="1:23" ht="15" customHeight="1" x14ac:dyDescent="0.7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1"/>
    </row>
    <row r="165" spans="1:23" ht="15" customHeight="1" x14ac:dyDescent="0.7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1"/>
    </row>
    <row r="166" spans="1:23" ht="15" customHeight="1" x14ac:dyDescent="0.7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1"/>
    </row>
    <row r="167" spans="1:23" ht="15" customHeight="1" x14ac:dyDescent="0.7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1"/>
    </row>
    <row r="168" spans="1:23" ht="15" customHeight="1" x14ac:dyDescent="0.7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1"/>
    </row>
    <row r="169" spans="1:23" ht="15" customHeight="1" x14ac:dyDescent="0.7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1"/>
    </row>
    <row r="170" spans="1:23" ht="15" customHeight="1" x14ac:dyDescent="0.7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1"/>
    </row>
    <row r="171" spans="1:23" ht="15" customHeight="1" x14ac:dyDescent="0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1"/>
    </row>
    <row r="172" spans="1:23" ht="15" customHeight="1" x14ac:dyDescent="0.7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1"/>
    </row>
    <row r="173" spans="1:23" ht="15" customHeight="1" x14ac:dyDescent="0.7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1"/>
    </row>
    <row r="174" spans="1:23" ht="15" customHeight="1" x14ac:dyDescent="0.7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1"/>
    </row>
    <row r="175" spans="1:23" ht="15" customHeight="1" x14ac:dyDescent="0.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1"/>
    </row>
    <row r="176" spans="1:23" ht="15" customHeight="1" x14ac:dyDescent="0.7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1"/>
    </row>
    <row r="177" spans="1:23" ht="15" customHeight="1" x14ac:dyDescent="0.7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1"/>
    </row>
    <row r="178" spans="1:23" ht="15" customHeight="1" x14ac:dyDescent="0.7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1"/>
    </row>
    <row r="179" spans="1:23" ht="15" customHeight="1" x14ac:dyDescent="0.7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1"/>
    </row>
    <row r="180" spans="1:23" ht="15" customHeight="1" x14ac:dyDescent="0.7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1"/>
    </row>
    <row r="181" spans="1:23" ht="15" customHeight="1" x14ac:dyDescent="0.7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1"/>
    </row>
    <row r="182" spans="1:23" ht="15" customHeight="1" x14ac:dyDescent="0.7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1"/>
    </row>
    <row r="183" spans="1:23" ht="15" customHeight="1" x14ac:dyDescent="0.7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1"/>
    </row>
    <row r="184" spans="1:23" ht="15" customHeight="1" x14ac:dyDescent="0.7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1"/>
    </row>
    <row r="185" spans="1:23" ht="15" customHeight="1" x14ac:dyDescent="0.7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1"/>
    </row>
    <row r="186" spans="1:23" ht="15" customHeight="1" x14ac:dyDescent="0.7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1"/>
    </row>
    <row r="187" spans="1:23" ht="15" customHeight="1" x14ac:dyDescent="0.75">
      <c r="A187" s="11"/>
      <c r="B187" s="11"/>
      <c r="C187" s="10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</row>
    <row r="188" spans="1:23" ht="15" customHeight="1" x14ac:dyDescent="0.75">
      <c r="A188" s="11"/>
      <c r="B188" s="11"/>
      <c r="C188" s="10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</row>
    <row r="189" spans="1:23" ht="15" customHeight="1" x14ac:dyDescent="0.75">
      <c r="A189" s="11"/>
      <c r="B189" s="11"/>
      <c r="C189" s="10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</row>
    <row r="190" spans="1:23" ht="15" customHeight="1" x14ac:dyDescent="0.75">
      <c r="A190" s="11"/>
      <c r="B190" s="11"/>
      <c r="C190" s="10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</row>
    <row r="191" spans="1:23" ht="15" customHeight="1" x14ac:dyDescent="0.75">
      <c r="A191" s="11"/>
      <c r="B191" s="11"/>
      <c r="C191" s="10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</row>
    <row r="192" spans="1:23" ht="15" customHeight="1" x14ac:dyDescent="0.75">
      <c r="A192" s="11"/>
      <c r="B192" s="11"/>
      <c r="C192" s="10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</row>
    <row r="193" spans="1:23" ht="15" customHeight="1" x14ac:dyDescent="0.75">
      <c r="A193" s="11"/>
      <c r="B193" s="11"/>
      <c r="C193" s="10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</row>
    <row r="194" spans="1:23" ht="15" customHeight="1" x14ac:dyDescent="0.75">
      <c r="A194" s="11"/>
      <c r="B194" s="11"/>
      <c r="C194" s="10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</row>
    <row r="195" spans="1:23" ht="15" customHeight="1" x14ac:dyDescent="0.75">
      <c r="A195" s="11"/>
      <c r="B195" s="11"/>
      <c r="C195" s="10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</row>
    <row r="196" spans="1:23" ht="15" customHeight="1" x14ac:dyDescent="0.75">
      <c r="A196" s="11"/>
      <c r="B196" s="11"/>
      <c r="C196" s="10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</row>
    <row r="197" spans="1:23" ht="15" customHeight="1" x14ac:dyDescent="0.75">
      <c r="A197" s="11"/>
      <c r="B197" s="11"/>
      <c r="C197" s="10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</row>
    <row r="198" spans="1:23" ht="15" customHeight="1" x14ac:dyDescent="0.75">
      <c r="A198" s="11"/>
      <c r="B198" s="11"/>
      <c r="C198" s="10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</row>
    <row r="199" spans="1:23" ht="15" customHeight="1" x14ac:dyDescent="0.75">
      <c r="A199" s="11"/>
      <c r="B199" s="11"/>
      <c r="C199" s="10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</row>
    <row r="200" spans="1:23" ht="15" customHeight="1" x14ac:dyDescent="0.75">
      <c r="A200" s="11"/>
      <c r="B200" s="11"/>
      <c r="C200" s="10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</row>
    <row r="201" spans="1:23" ht="15" customHeight="1" x14ac:dyDescent="0.75">
      <c r="A201" s="11"/>
      <c r="B201" s="11"/>
      <c r="C201" s="10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</row>
    <row r="202" spans="1:23" ht="15" customHeight="1" x14ac:dyDescent="0.75">
      <c r="A202" s="11"/>
      <c r="B202" s="11"/>
      <c r="C202" s="10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</row>
    <row r="203" spans="1:23" ht="15" customHeight="1" x14ac:dyDescent="0.75">
      <c r="A203" s="11"/>
      <c r="B203" s="11"/>
      <c r="C203" s="10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</row>
    <row r="204" spans="1:23" ht="15" customHeight="1" x14ac:dyDescent="0.75">
      <c r="A204" s="11"/>
      <c r="B204" s="11"/>
      <c r="C204" s="10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</row>
    <row r="205" spans="1:23" ht="15" customHeight="1" x14ac:dyDescent="0.75">
      <c r="A205" s="11"/>
      <c r="B205" s="11"/>
      <c r="C205" s="10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</row>
    <row r="206" spans="1:23" ht="15" customHeight="1" x14ac:dyDescent="0.75">
      <c r="A206" s="11"/>
      <c r="B206" s="11"/>
      <c r="C206" s="10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</row>
    <row r="207" spans="1:23" ht="15" customHeight="1" x14ac:dyDescent="0.75">
      <c r="A207" s="11"/>
      <c r="B207" s="11"/>
      <c r="C207" s="10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</row>
    <row r="208" spans="1:23" ht="15" customHeight="1" x14ac:dyDescent="0.75">
      <c r="A208" s="11"/>
      <c r="B208" s="11"/>
      <c r="C208" s="10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</row>
    <row r="209" spans="1:23" ht="15" customHeight="1" x14ac:dyDescent="0.75">
      <c r="A209" s="11"/>
      <c r="B209" s="11"/>
      <c r="C209" s="10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</row>
    <row r="210" spans="1:23" ht="15" customHeight="1" x14ac:dyDescent="0.75">
      <c r="A210" s="11"/>
      <c r="B210" s="11"/>
      <c r="C210" s="10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</row>
    <row r="211" spans="1:23" ht="15" customHeight="1" x14ac:dyDescent="0.75">
      <c r="A211" s="11"/>
      <c r="B211" s="11"/>
      <c r="C211" s="10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</row>
    <row r="212" spans="1:23" ht="15" customHeight="1" x14ac:dyDescent="0.75">
      <c r="A212" s="11"/>
      <c r="B212" s="11"/>
      <c r="C212" s="10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</row>
    <row r="213" spans="1:23" ht="15" customHeight="1" x14ac:dyDescent="0.75">
      <c r="A213" s="11"/>
      <c r="B213" s="11"/>
      <c r="C213" s="10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</row>
    <row r="214" spans="1:23" ht="15" customHeight="1" x14ac:dyDescent="0.75">
      <c r="A214" s="11"/>
      <c r="B214" s="11"/>
      <c r="C214" s="10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</row>
    <row r="215" spans="1:23" ht="15" customHeight="1" x14ac:dyDescent="0.75">
      <c r="A215" s="11"/>
      <c r="B215" s="11"/>
      <c r="C215" s="10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</row>
    <row r="216" spans="1:23" ht="15" customHeight="1" x14ac:dyDescent="0.75">
      <c r="A216" s="11"/>
      <c r="B216" s="11"/>
      <c r="C216" s="10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</row>
    <row r="217" spans="1:23" ht="15" customHeight="1" x14ac:dyDescent="0.75">
      <c r="A217" s="11"/>
      <c r="B217" s="11"/>
      <c r="C217" s="10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</row>
    <row r="218" spans="1:23" ht="15" customHeight="1" x14ac:dyDescent="0.7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</row>
    <row r="219" spans="1:23" ht="15" customHeight="1" x14ac:dyDescent="0.7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</row>
    <row r="220" spans="1:23" ht="15" customHeight="1" x14ac:dyDescent="0.7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</row>
    <row r="221" spans="1:23" ht="15" customHeight="1" x14ac:dyDescent="0.7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</row>
    <row r="222" spans="1:23" ht="15" customHeight="1" x14ac:dyDescent="0.7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</row>
    <row r="223" spans="1:23" ht="15" customHeight="1" x14ac:dyDescent="0.7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</row>
    <row r="224" spans="1:23" ht="15" customHeight="1" x14ac:dyDescent="0.7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</row>
    <row r="225" spans="1:23" ht="15" customHeight="1" x14ac:dyDescent="0.7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</row>
    <row r="226" spans="1:23" ht="15" customHeight="1" x14ac:dyDescent="0.7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</row>
    <row r="227" spans="1:23" ht="15" customHeight="1" x14ac:dyDescent="0.7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</row>
    <row r="228" spans="1:23" ht="15" customHeight="1" x14ac:dyDescent="0.7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</row>
    <row r="229" spans="1:23" ht="15" customHeight="1" x14ac:dyDescent="0.7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</row>
    <row r="230" spans="1:23" ht="15" customHeight="1" x14ac:dyDescent="0.7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</row>
    <row r="231" spans="1:23" ht="15" customHeight="1" x14ac:dyDescent="0.7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</row>
    <row r="232" spans="1:23" ht="15" customHeight="1" x14ac:dyDescent="0.7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</row>
    <row r="233" spans="1:23" ht="15" customHeight="1" x14ac:dyDescent="0.7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</row>
    <row r="234" spans="1:23" ht="15" customHeight="1" x14ac:dyDescent="0.7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</row>
    <row r="235" spans="1:23" ht="15" customHeight="1" x14ac:dyDescent="0.7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</row>
    <row r="236" spans="1:23" ht="15" customHeight="1" x14ac:dyDescent="0.7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</row>
    <row r="237" spans="1:23" ht="15" customHeight="1" x14ac:dyDescent="0.7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</row>
    <row r="238" spans="1:23" ht="15" customHeight="1" x14ac:dyDescent="0.7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</row>
    <row r="239" spans="1:23" ht="15" customHeight="1" x14ac:dyDescent="0.7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</row>
    <row r="240" spans="1:23" ht="15" customHeight="1" x14ac:dyDescent="0.7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</row>
    <row r="241" spans="1:23" ht="15" customHeight="1" x14ac:dyDescent="0.7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</row>
    <row r="242" spans="1:23" ht="15" customHeight="1" x14ac:dyDescent="0.7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</row>
    <row r="243" spans="1:23" ht="15" customHeight="1" x14ac:dyDescent="0.7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</row>
    <row r="244" spans="1:23" ht="15" customHeight="1" x14ac:dyDescent="0.7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</row>
    <row r="245" spans="1:23" ht="15" customHeight="1" x14ac:dyDescent="0.7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</row>
    <row r="246" spans="1:23" ht="15" customHeight="1" x14ac:dyDescent="0.7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</row>
    <row r="247" spans="1:23" ht="15" customHeight="1" x14ac:dyDescent="0.7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</row>
    <row r="248" spans="1:23" ht="15" customHeight="1" x14ac:dyDescent="0.7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</row>
    <row r="249" spans="1:23" ht="15" customHeight="1" x14ac:dyDescent="0.7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</row>
    <row r="250" spans="1:23" ht="15" customHeight="1" x14ac:dyDescent="0.7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</row>
    <row r="251" spans="1:23" ht="15" customHeight="1" x14ac:dyDescent="0.7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</row>
    <row r="252" spans="1:23" ht="15" customHeight="1" x14ac:dyDescent="0.7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</row>
    <row r="253" spans="1:23" ht="15" customHeight="1" x14ac:dyDescent="0.7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</row>
    <row r="254" spans="1:23" ht="15" customHeight="1" x14ac:dyDescent="0.7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</row>
    <row r="255" spans="1:23" ht="15" customHeight="1" x14ac:dyDescent="0.7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</row>
    <row r="256" spans="1:23" ht="15" customHeight="1" x14ac:dyDescent="0.7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</row>
    <row r="257" spans="1:23" ht="15" customHeight="1" x14ac:dyDescent="0.7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</row>
    <row r="258" spans="1:23" ht="15" customHeight="1" x14ac:dyDescent="0.7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</row>
    <row r="259" spans="1:23" ht="15" customHeight="1" x14ac:dyDescent="0.7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</row>
    <row r="260" spans="1:23" ht="15" customHeight="1" x14ac:dyDescent="0.7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</row>
    <row r="261" spans="1:23" ht="15" customHeight="1" x14ac:dyDescent="0.7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</row>
    <row r="262" spans="1:23" ht="15" customHeight="1" x14ac:dyDescent="0.7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</row>
    <row r="263" spans="1:23" ht="15" customHeight="1" x14ac:dyDescent="0.7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</row>
    <row r="264" spans="1:23" ht="15" customHeight="1" x14ac:dyDescent="0.7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</row>
    <row r="265" spans="1:23" ht="15" customHeight="1" x14ac:dyDescent="0.7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</row>
    <row r="266" spans="1:23" ht="15" customHeight="1" x14ac:dyDescent="0.7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</row>
    <row r="267" spans="1:23" ht="15" customHeight="1" x14ac:dyDescent="0.7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</row>
    <row r="268" spans="1:23" ht="15" customHeight="1" x14ac:dyDescent="0.7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</row>
    <row r="269" spans="1:23" ht="15" customHeight="1" x14ac:dyDescent="0.7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</row>
    <row r="270" spans="1:23" ht="15" customHeight="1" x14ac:dyDescent="0.7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</row>
    <row r="271" spans="1:23" ht="15" customHeight="1" x14ac:dyDescent="0.7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</row>
    <row r="272" spans="1:23" ht="15" customHeight="1" x14ac:dyDescent="0.7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</row>
    <row r="273" spans="1:23" ht="15" customHeight="1" x14ac:dyDescent="0.7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</row>
    <row r="274" spans="1:23" ht="15" customHeight="1" x14ac:dyDescent="0.7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</row>
    <row r="275" spans="1:23" ht="15" customHeight="1" x14ac:dyDescent="0.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</row>
    <row r="276" spans="1:23" ht="15" customHeight="1" x14ac:dyDescent="0.7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</row>
    <row r="277" spans="1:23" ht="15" customHeight="1" x14ac:dyDescent="0.7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</row>
    <row r="278" spans="1:23" ht="15" customHeight="1" x14ac:dyDescent="0.7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</row>
    <row r="279" spans="1:23" ht="15" customHeight="1" x14ac:dyDescent="0.7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</row>
    <row r="280" spans="1:23" ht="15" customHeight="1" x14ac:dyDescent="0.7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</row>
    <row r="281" spans="1:23" ht="15" customHeight="1" x14ac:dyDescent="0.7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</row>
    <row r="282" spans="1:23" ht="15" customHeight="1" x14ac:dyDescent="0.7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</row>
    <row r="283" spans="1:23" ht="15" customHeight="1" x14ac:dyDescent="0.7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</row>
    <row r="284" spans="1:23" ht="15" customHeight="1" x14ac:dyDescent="0.7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</row>
    <row r="285" spans="1:23" ht="15" customHeight="1" x14ac:dyDescent="0.7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</row>
    <row r="286" spans="1:23" ht="15" customHeight="1" x14ac:dyDescent="0.7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</row>
    <row r="287" spans="1:23" ht="15" customHeight="1" x14ac:dyDescent="0.7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</row>
    <row r="288" spans="1:23" ht="15" customHeight="1" x14ac:dyDescent="0.7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</row>
    <row r="289" spans="1:23" ht="15" customHeight="1" x14ac:dyDescent="0.7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</row>
    <row r="290" spans="1:23" ht="15" customHeight="1" x14ac:dyDescent="0.7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</row>
    <row r="291" spans="1:23" ht="15" customHeight="1" x14ac:dyDescent="0.7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</row>
    <row r="292" spans="1:23" ht="15" customHeight="1" x14ac:dyDescent="0.7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</row>
    <row r="293" spans="1:23" ht="15" customHeight="1" x14ac:dyDescent="0.7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</row>
    <row r="294" spans="1:23" ht="15" customHeight="1" x14ac:dyDescent="0.7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</row>
    <row r="295" spans="1:23" ht="15" customHeight="1" x14ac:dyDescent="0.7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</row>
    <row r="296" spans="1:23" ht="15" customHeight="1" x14ac:dyDescent="0.7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</row>
    <row r="297" spans="1:23" ht="15" customHeight="1" x14ac:dyDescent="0.7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</row>
    <row r="298" spans="1:23" ht="15" customHeight="1" x14ac:dyDescent="0.7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</row>
    <row r="299" spans="1:23" ht="15" customHeight="1" x14ac:dyDescent="0.7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</row>
    <row r="300" spans="1:23" ht="15" customHeight="1" x14ac:dyDescent="0.7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</row>
    <row r="301" spans="1:23" ht="15" customHeight="1" x14ac:dyDescent="0.7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</row>
    <row r="302" spans="1:23" ht="15" customHeight="1" x14ac:dyDescent="0.7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</row>
    <row r="303" spans="1:23" ht="15" customHeight="1" x14ac:dyDescent="0.7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</row>
    <row r="304" spans="1:23" ht="15" customHeight="1" x14ac:dyDescent="0.7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</row>
    <row r="305" spans="1:23" ht="15" customHeight="1" x14ac:dyDescent="0.7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</row>
    <row r="306" spans="1:23" ht="15" customHeight="1" x14ac:dyDescent="0.7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</row>
    <row r="307" spans="1:23" ht="15" customHeight="1" x14ac:dyDescent="0.7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</row>
    <row r="308" spans="1:23" ht="15" customHeight="1" x14ac:dyDescent="0.7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</row>
    <row r="309" spans="1:23" ht="15" customHeight="1" x14ac:dyDescent="0.7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</row>
    <row r="310" spans="1:23" ht="15" customHeight="1" x14ac:dyDescent="0.7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</row>
    <row r="311" spans="1:23" ht="15" customHeight="1" x14ac:dyDescent="0.7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</row>
    <row r="312" spans="1:23" ht="15" customHeight="1" x14ac:dyDescent="0.7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</row>
    <row r="313" spans="1:23" ht="15" customHeight="1" x14ac:dyDescent="0.7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</row>
    <row r="314" spans="1:23" ht="15" customHeight="1" x14ac:dyDescent="0.7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</row>
    <row r="315" spans="1:23" ht="15" customHeight="1" x14ac:dyDescent="0.7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</row>
    <row r="316" spans="1:23" ht="15" customHeight="1" x14ac:dyDescent="0.7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</row>
    <row r="317" spans="1:23" ht="15" customHeight="1" x14ac:dyDescent="0.7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</row>
    <row r="318" spans="1:23" ht="15" customHeight="1" x14ac:dyDescent="0.7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</row>
    <row r="319" spans="1:23" ht="15" customHeight="1" x14ac:dyDescent="0.7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</row>
    <row r="320" spans="1:23" ht="15" customHeight="1" x14ac:dyDescent="0.7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</row>
    <row r="321" spans="1:23" ht="15" customHeight="1" x14ac:dyDescent="0.7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</row>
    <row r="322" spans="1:23" ht="15" customHeight="1" x14ac:dyDescent="0.7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</row>
    <row r="323" spans="1:23" ht="15" customHeight="1" x14ac:dyDescent="0.7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</row>
    <row r="324" spans="1:23" ht="15" customHeight="1" x14ac:dyDescent="0.7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</row>
    <row r="325" spans="1:23" ht="15" customHeight="1" x14ac:dyDescent="0.7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</row>
    <row r="326" spans="1:23" ht="15" customHeight="1" x14ac:dyDescent="0.7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</row>
    <row r="327" spans="1:23" ht="15" customHeight="1" x14ac:dyDescent="0.7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</row>
    <row r="328" spans="1:23" ht="15" customHeight="1" x14ac:dyDescent="0.7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</row>
    <row r="329" spans="1:23" ht="15" customHeight="1" x14ac:dyDescent="0.7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</row>
    <row r="330" spans="1:23" ht="15" customHeight="1" x14ac:dyDescent="0.7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</row>
    <row r="331" spans="1:23" ht="15" customHeight="1" x14ac:dyDescent="0.7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</row>
    <row r="332" spans="1:23" ht="15" customHeight="1" x14ac:dyDescent="0.7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</row>
    <row r="333" spans="1:23" ht="15" customHeight="1" x14ac:dyDescent="0.7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</row>
    <row r="334" spans="1:23" ht="15" customHeight="1" x14ac:dyDescent="0.7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</row>
    <row r="335" spans="1:23" ht="15" customHeight="1" x14ac:dyDescent="0.7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</row>
    <row r="336" spans="1:23" ht="15" customHeight="1" x14ac:dyDescent="0.7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</row>
    <row r="337" spans="1:23" ht="15" customHeight="1" x14ac:dyDescent="0.7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</row>
    <row r="338" spans="1:23" ht="15" customHeight="1" x14ac:dyDescent="0.7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</row>
    <row r="339" spans="1:23" ht="15" customHeight="1" x14ac:dyDescent="0.7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</row>
    <row r="340" spans="1:23" ht="15" customHeight="1" x14ac:dyDescent="0.7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</row>
    <row r="341" spans="1:23" ht="15" customHeight="1" x14ac:dyDescent="0.7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</row>
    <row r="342" spans="1:23" ht="15" customHeight="1" x14ac:dyDescent="0.7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</row>
    <row r="343" spans="1:23" ht="15" customHeight="1" x14ac:dyDescent="0.7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</row>
    <row r="344" spans="1:23" ht="15" customHeight="1" x14ac:dyDescent="0.7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</row>
    <row r="345" spans="1:23" ht="15" customHeight="1" x14ac:dyDescent="0.7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</row>
    <row r="346" spans="1:23" ht="15" customHeight="1" x14ac:dyDescent="0.7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</row>
    <row r="347" spans="1:23" ht="15" customHeight="1" x14ac:dyDescent="0.7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</row>
    <row r="348" spans="1:23" ht="15" customHeight="1" x14ac:dyDescent="0.7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</row>
    <row r="349" spans="1:23" ht="15" customHeight="1" x14ac:dyDescent="0.7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</row>
    <row r="350" spans="1:23" ht="15" customHeight="1" x14ac:dyDescent="0.7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</row>
    <row r="351" spans="1:23" ht="15" customHeight="1" x14ac:dyDescent="0.7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</row>
    <row r="352" spans="1:23" ht="15" customHeight="1" x14ac:dyDescent="0.7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</row>
    <row r="353" spans="1:23" ht="15" customHeight="1" x14ac:dyDescent="0.7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</row>
    <row r="354" spans="1:23" ht="15" customHeight="1" x14ac:dyDescent="0.7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</row>
    <row r="355" spans="1:23" ht="15" customHeight="1" x14ac:dyDescent="0.7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</row>
    <row r="356" spans="1:23" ht="15" customHeight="1" x14ac:dyDescent="0.7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</row>
    <row r="357" spans="1:23" ht="15" customHeight="1" x14ac:dyDescent="0.7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</row>
    <row r="358" spans="1:23" ht="15" customHeight="1" x14ac:dyDescent="0.7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</row>
    <row r="359" spans="1:23" ht="15" customHeight="1" x14ac:dyDescent="0.7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</row>
    <row r="360" spans="1:23" ht="15" customHeight="1" x14ac:dyDescent="0.7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</row>
    <row r="361" spans="1:23" ht="15" customHeight="1" x14ac:dyDescent="0.7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</row>
    <row r="362" spans="1:23" ht="15" customHeight="1" x14ac:dyDescent="0.7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</row>
    <row r="363" spans="1:23" ht="15" customHeight="1" x14ac:dyDescent="0.7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</row>
    <row r="364" spans="1:23" ht="15" customHeight="1" x14ac:dyDescent="0.7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</row>
    <row r="365" spans="1:23" ht="15" customHeight="1" x14ac:dyDescent="0.7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</row>
    <row r="366" spans="1:23" ht="15" customHeight="1" x14ac:dyDescent="0.7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</row>
    <row r="367" spans="1:23" ht="15" customHeight="1" x14ac:dyDescent="0.7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</row>
    <row r="368" spans="1:23" ht="15" customHeight="1" x14ac:dyDescent="0.7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</row>
    <row r="369" spans="1:23" ht="15" customHeight="1" x14ac:dyDescent="0.7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</row>
    <row r="370" spans="1:23" ht="15" customHeight="1" x14ac:dyDescent="0.7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</row>
    <row r="371" spans="1:23" ht="15" customHeight="1" x14ac:dyDescent="0.7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</row>
    <row r="372" spans="1:23" ht="15" customHeight="1" x14ac:dyDescent="0.7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</row>
    <row r="373" spans="1:23" ht="15" customHeight="1" x14ac:dyDescent="0.7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</row>
    <row r="374" spans="1:23" ht="15" customHeight="1" x14ac:dyDescent="0.7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</row>
    <row r="375" spans="1:23" ht="15" customHeight="1" x14ac:dyDescent="0.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</row>
    <row r="376" spans="1:23" ht="15" customHeight="1" x14ac:dyDescent="0.7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</row>
    <row r="377" spans="1:23" ht="15" customHeight="1" x14ac:dyDescent="0.7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</row>
    <row r="378" spans="1:23" ht="15" customHeight="1" x14ac:dyDescent="0.7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</row>
    <row r="379" spans="1:23" ht="15" customHeight="1" x14ac:dyDescent="0.7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</row>
    <row r="380" spans="1:23" ht="15" customHeight="1" x14ac:dyDescent="0.7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</row>
    <row r="381" spans="1:23" ht="15" customHeight="1" x14ac:dyDescent="0.7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</row>
    <row r="382" spans="1:23" ht="15" customHeight="1" x14ac:dyDescent="0.7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</row>
    <row r="383" spans="1:23" ht="15" customHeight="1" x14ac:dyDescent="0.7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</row>
    <row r="384" spans="1:23" ht="15" customHeight="1" x14ac:dyDescent="0.7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</row>
    <row r="385" spans="1:23" ht="15" customHeight="1" x14ac:dyDescent="0.7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</row>
    <row r="386" spans="1:23" ht="15" customHeight="1" x14ac:dyDescent="0.7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</row>
    <row r="387" spans="1:23" ht="15" customHeight="1" x14ac:dyDescent="0.7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</row>
    <row r="388" spans="1:23" ht="15" customHeight="1" x14ac:dyDescent="0.7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</row>
    <row r="389" spans="1:23" ht="15" customHeight="1" x14ac:dyDescent="0.7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</row>
    <row r="390" spans="1:23" ht="15" customHeight="1" x14ac:dyDescent="0.7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</row>
    <row r="391" spans="1:23" ht="15" customHeight="1" x14ac:dyDescent="0.7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</row>
    <row r="392" spans="1:23" ht="15" customHeight="1" x14ac:dyDescent="0.7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</row>
    <row r="393" spans="1:23" ht="15" customHeight="1" x14ac:dyDescent="0.7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</row>
    <row r="394" spans="1:23" ht="15" customHeight="1" x14ac:dyDescent="0.7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</row>
    <row r="395" spans="1:23" ht="15" customHeight="1" x14ac:dyDescent="0.7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</row>
    <row r="396" spans="1:23" ht="15" customHeight="1" x14ac:dyDescent="0.7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</row>
    <row r="397" spans="1:23" ht="15" customHeight="1" x14ac:dyDescent="0.7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</row>
    <row r="398" spans="1:23" ht="15" customHeight="1" x14ac:dyDescent="0.7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</row>
    <row r="399" spans="1:23" ht="15" customHeight="1" x14ac:dyDescent="0.7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</row>
    <row r="400" spans="1:23" ht="15" customHeight="1" x14ac:dyDescent="0.7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</row>
    <row r="401" spans="1:23" ht="15" customHeight="1" x14ac:dyDescent="0.7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</row>
    <row r="402" spans="1:23" ht="15" customHeight="1" x14ac:dyDescent="0.7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</row>
    <row r="403" spans="1:23" ht="15" customHeight="1" x14ac:dyDescent="0.7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</row>
    <row r="404" spans="1:23" ht="15" customHeight="1" x14ac:dyDescent="0.7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</row>
    <row r="405" spans="1:23" ht="15" customHeight="1" x14ac:dyDescent="0.7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</row>
    <row r="406" spans="1:23" ht="15" customHeight="1" x14ac:dyDescent="0.7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</row>
    <row r="407" spans="1:23" ht="15" customHeight="1" x14ac:dyDescent="0.7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</row>
    <row r="408" spans="1:23" ht="15" customHeight="1" x14ac:dyDescent="0.7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</row>
    <row r="409" spans="1:23" ht="15" customHeight="1" x14ac:dyDescent="0.7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</row>
    <row r="410" spans="1:23" ht="15" customHeight="1" x14ac:dyDescent="0.7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</row>
    <row r="411" spans="1:23" ht="15" customHeight="1" x14ac:dyDescent="0.7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</row>
    <row r="412" spans="1:23" ht="15" customHeight="1" x14ac:dyDescent="0.7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</row>
    <row r="413" spans="1:23" ht="15" customHeight="1" x14ac:dyDescent="0.7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</row>
    <row r="414" spans="1:23" ht="15" customHeight="1" x14ac:dyDescent="0.7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</row>
    <row r="415" spans="1:23" ht="15" customHeight="1" x14ac:dyDescent="0.7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</row>
    <row r="416" spans="1:23" ht="15" customHeight="1" x14ac:dyDescent="0.7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</row>
    <row r="417" spans="1:23" ht="15" customHeight="1" x14ac:dyDescent="0.7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</row>
    <row r="418" spans="1:23" ht="15" customHeight="1" x14ac:dyDescent="0.7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</row>
    <row r="419" spans="1:23" ht="15" customHeight="1" x14ac:dyDescent="0.7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</row>
    <row r="420" spans="1:23" ht="15" customHeight="1" x14ac:dyDescent="0.7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</row>
    <row r="421" spans="1:23" ht="15" customHeight="1" x14ac:dyDescent="0.7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</row>
    <row r="422" spans="1:23" ht="15" customHeight="1" x14ac:dyDescent="0.7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</row>
    <row r="423" spans="1:23" ht="15" customHeight="1" x14ac:dyDescent="0.7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</row>
    <row r="424" spans="1:23" ht="15" customHeight="1" x14ac:dyDescent="0.7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</row>
    <row r="425" spans="1:23" ht="15" customHeight="1" x14ac:dyDescent="0.7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</row>
    <row r="426" spans="1:23" ht="15" customHeight="1" x14ac:dyDescent="0.7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</row>
    <row r="427" spans="1:23" ht="15" customHeight="1" x14ac:dyDescent="0.7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</row>
    <row r="428" spans="1:23" ht="15" customHeight="1" x14ac:dyDescent="0.7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</row>
    <row r="429" spans="1:23" ht="15" customHeight="1" x14ac:dyDescent="0.7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</row>
    <row r="430" spans="1:23" ht="15" customHeight="1" x14ac:dyDescent="0.7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</row>
    <row r="431" spans="1:23" ht="15" customHeight="1" x14ac:dyDescent="0.7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</row>
    <row r="432" spans="1:23" ht="15" customHeight="1" x14ac:dyDescent="0.7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</row>
    <row r="433" spans="1:23" ht="15" customHeight="1" x14ac:dyDescent="0.7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</row>
    <row r="434" spans="1:23" ht="15" customHeight="1" x14ac:dyDescent="0.7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</row>
    <row r="435" spans="1:23" ht="15" customHeight="1" x14ac:dyDescent="0.7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</row>
    <row r="436" spans="1:23" ht="15" customHeight="1" x14ac:dyDescent="0.7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</row>
    <row r="437" spans="1:23" ht="15" customHeight="1" x14ac:dyDescent="0.7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</row>
    <row r="438" spans="1:23" ht="15" customHeight="1" x14ac:dyDescent="0.7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</row>
    <row r="439" spans="1:23" ht="15" customHeight="1" x14ac:dyDescent="0.7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</row>
    <row r="440" spans="1:23" ht="15" customHeight="1" x14ac:dyDescent="0.7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</row>
    <row r="441" spans="1:23" ht="15" customHeight="1" x14ac:dyDescent="0.7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</row>
    <row r="442" spans="1:23" ht="15" customHeight="1" x14ac:dyDescent="0.7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</row>
    <row r="443" spans="1:23" ht="15" customHeight="1" x14ac:dyDescent="0.7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</row>
    <row r="444" spans="1:23" ht="15" customHeight="1" x14ac:dyDescent="0.7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</row>
    <row r="445" spans="1:23" ht="15" customHeight="1" x14ac:dyDescent="0.7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</row>
    <row r="446" spans="1:23" ht="15" customHeight="1" x14ac:dyDescent="0.7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</row>
    <row r="447" spans="1:23" ht="15" customHeight="1" x14ac:dyDescent="0.7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</row>
    <row r="448" spans="1:23" ht="15" customHeight="1" x14ac:dyDescent="0.7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</row>
    <row r="449" spans="1:23" ht="15" customHeight="1" x14ac:dyDescent="0.7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</row>
    <row r="450" spans="1:23" ht="15" customHeight="1" x14ac:dyDescent="0.7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</row>
    <row r="451" spans="1:23" ht="15" customHeight="1" x14ac:dyDescent="0.7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</row>
    <row r="452" spans="1:23" ht="15" customHeight="1" x14ac:dyDescent="0.7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</row>
    <row r="453" spans="1:23" ht="15" customHeight="1" x14ac:dyDescent="0.7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</row>
    <row r="454" spans="1:23" ht="15" customHeight="1" x14ac:dyDescent="0.7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</row>
    <row r="455" spans="1:23" ht="15" customHeight="1" x14ac:dyDescent="0.7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</row>
    <row r="456" spans="1:23" ht="15" customHeight="1" x14ac:dyDescent="0.7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</row>
    <row r="457" spans="1:23" ht="15" customHeight="1" x14ac:dyDescent="0.7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</row>
    <row r="458" spans="1:23" ht="15" customHeight="1" x14ac:dyDescent="0.7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</row>
    <row r="459" spans="1:23" ht="15" customHeight="1" x14ac:dyDescent="0.7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</row>
    <row r="460" spans="1:23" ht="15" customHeight="1" x14ac:dyDescent="0.7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</row>
    <row r="461" spans="1:23" ht="15" customHeight="1" x14ac:dyDescent="0.7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</row>
    <row r="462" spans="1:23" ht="15" customHeight="1" x14ac:dyDescent="0.7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</row>
    <row r="463" spans="1:23" ht="15" customHeight="1" x14ac:dyDescent="0.7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</row>
    <row r="464" spans="1:23" ht="15" customHeight="1" x14ac:dyDescent="0.7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</row>
    <row r="465" spans="1:23" ht="15" customHeight="1" x14ac:dyDescent="0.7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</row>
    <row r="466" spans="1:23" ht="15" customHeight="1" x14ac:dyDescent="0.7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</row>
    <row r="467" spans="1:23" ht="15" customHeight="1" x14ac:dyDescent="0.7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</row>
    <row r="468" spans="1:23" ht="15" customHeight="1" x14ac:dyDescent="0.7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</row>
    <row r="469" spans="1:23" ht="15" customHeight="1" x14ac:dyDescent="0.7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</row>
    <row r="470" spans="1:23" ht="15" customHeight="1" x14ac:dyDescent="0.7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</row>
    <row r="471" spans="1:23" ht="15" customHeight="1" x14ac:dyDescent="0.7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</row>
    <row r="472" spans="1:23" ht="15" customHeight="1" x14ac:dyDescent="0.7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</row>
    <row r="473" spans="1:23" ht="15" customHeight="1" x14ac:dyDescent="0.7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</row>
    <row r="474" spans="1:23" ht="15" customHeight="1" x14ac:dyDescent="0.7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</row>
    <row r="475" spans="1:23" ht="15" customHeight="1" x14ac:dyDescent="0.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</row>
    <row r="476" spans="1:23" ht="15" customHeight="1" x14ac:dyDescent="0.7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</row>
    <row r="477" spans="1:23" ht="15" customHeight="1" x14ac:dyDescent="0.7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</row>
    <row r="478" spans="1:23" ht="15" customHeight="1" x14ac:dyDescent="0.7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</row>
    <row r="479" spans="1:23" ht="15" customHeight="1" x14ac:dyDescent="0.7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</row>
    <row r="480" spans="1:23" ht="15" customHeight="1" x14ac:dyDescent="0.7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</row>
    <row r="481" spans="1:23" ht="15" customHeight="1" x14ac:dyDescent="0.7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</row>
    <row r="482" spans="1:23" ht="15" customHeight="1" x14ac:dyDescent="0.7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</row>
    <row r="483" spans="1:23" ht="15" customHeight="1" x14ac:dyDescent="0.7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</row>
    <row r="484" spans="1:23" ht="15" customHeight="1" x14ac:dyDescent="0.7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</row>
    <row r="485" spans="1:23" ht="15" customHeight="1" x14ac:dyDescent="0.7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</row>
    <row r="486" spans="1:23" ht="15" customHeight="1" x14ac:dyDescent="0.7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</row>
    <row r="487" spans="1:23" ht="15" customHeight="1" x14ac:dyDescent="0.7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</row>
    <row r="488" spans="1:23" ht="15" customHeight="1" x14ac:dyDescent="0.7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</row>
    <row r="489" spans="1:23" ht="15" customHeight="1" x14ac:dyDescent="0.7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</row>
    <row r="490" spans="1:23" ht="15" customHeight="1" x14ac:dyDescent="0.7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</row>
    <row r="491" spans="1:23" ht="15" customHeight="1" x14ac:dyDescent="0.7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</row>
    <row r="492" spans="1:23" ht="15" customHeight="1" x14ac:dyDescent="0.7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</row>
    <row r="493" spans="1:23" ht="15" customHeight="1" x14ac:dyDescent="0.7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</row>
    <row r="494" spans="1:23" ht="15" customHeight="1" x14ac:dyDescent="0.7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</row>
    <row r="495" spans="1:23" ht="15" customHeight="1" x14ac:dyDescent="0.7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</row>
    <row r="496" spans="1:23" ht="15" customHeight="1" x14ac:dyDescent="0.7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</row>
    <row r="497" spans="1:23" ht="15" customHeight="1" x14ac:dyDescent="0.7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</row>
    <row r="498" spans="1:23" ht="15" customHeight="1" x14ac:dyDescent="0.7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</row>
    <row r="499" spans="1:23" ht="15" customHeight="1" x14ac:dyDescent="0.7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</row>
    <row r="500" spans="1:23" ht="15" customHeight="1" x14ac:dyDescent="0.7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</row>
    <row r="501" spans="1:23" ht="15" customHeight="1" x14ac:dyDescent="0.7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</row>
    <row r="502" spans="1:23" ht="15" customHeight="1" x14ac:dyDescent="0.7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</row>
    <row r="503" spans="1:23" ht="15" customHeight="1" x14ac:dyDescent="0.7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</row>
    <row r="504" spans="1:23" ht="15" customHeight="1" x14ac:dyDescent="0.7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</row>
    <row r="505" spans="1:23" ht="15" customHeight="1" x14ac:dyDescent="0.7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</row>
    <row r="506" spans="1:23" ht="15" customHeight="1" x14ac:dyDescent="0.7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</row>
    <row r="507" spans="1:23" ht="15" customHeight="1" x14ac:dyDescent="0.7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</row>
    <row r="508" spans="1:23" ht="15" customHeight="1" x14ac:dyDescent="0.7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</row>
    <row r="509" spans="1:23" ht="15" customHeight="1" x14ac:dyDescent="0.7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</row>
    <row r="510" spans="1:23" ht="15" customHeight="1" x14ac:dyDescent="0.7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</row>
    <row r="511" spans="1:23" ht="15" customHeight="1" x14ac:dyDescent="0.7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</row>
    <row r="512" spans="1:23" ht="15" customHeight="1" x14ac:dyDescent="0.7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</row>
    <row r="513" spans="1:23" ht="15" customHeight="1" x14ac:dyDescent="0.7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</row>
    <row r="514" spans="1:23" ht="15" customHeight="1" x14ac:dyDescent="0.7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</row>
    <row r="515" spans="1:23" ht="15" customHeight="1" x14ac:dyDescent="0.7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</row>
    <row r="516" spans="1:23" ht="15" customHeight="1" x14ac:dyDescent="0.7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</row>
    <row r="517" spans="1:23" ht="15" customHeight="1" x14ac:dyDescent="0.7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</row>
    <row r="518" spans="1:23" ht="15" customHeight="1" x14ac:dyDescent="0.7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</row>
    <row r="519" spans="1:23" ht="15" customHeight="1" x14ac:dyDescent="0.7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</row>
    <row r="520" spans="1:23" ht="15" customHeight="1" x14ac:dyDescent="0.7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</row>
    <row r="521" spans="1:23" ht="15" customHeight="1" x14ac:dyDescent="0.7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</row>
    <row r="522" spans="1:23" ht="15" customHeight="1" x14ac:dyDescent="0.7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</row>
    <row r="523" spans="1:23" ht="15" customHeight="1" x14ac:dyDescent="0.7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</row>
    <row r="524" spans="1:23" ht="15" customHeight="1" x14ac:dyDescent="0.7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</row>
    <row r="525" spans="1:23" ht="15" customHeight="1" x14ac:dyDescent="0.7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</row>
    <row r="526" spans="1:23" ht="15" customHeight="1" x14ac:dyDescent="0.7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</row>
    <row r="527" spans="1:23" ht="15" customHeight="1" x14ac:dyDescent="0.7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</row>
    <row r="528" spans="1:23" ht="15" customHeight="1" x14ac:dyDescent="0.7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</row>
    <row r="529" spans="1:23" ht="15" customHeight="1" x14ac:dyDescent="0.7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</row>
    <row r="530" spans="1:23" ht="15" customHeight="1" x14ac:dyDescent="0.7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</row>
    <row r="531" spans="1:23" ht="15" customHeight="1" x14ac:dyDescent="0.7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</row>
    <row r="532" spans="1:23" ht="15" customHeight="1" x14ac:dyDescent="0.7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</row>
    <row r="533" spans="1:23" ht="15" customHeight="1" x14ac:dyDescent="0.7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</row>
    <row r="534" spans="1:23" ht="15" customHeight="1" x14ac:dyDescent="0.7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</row>
    <row r="535" spans="1:23" ht="15" customHeight="1" x14ac:dyDescent="0.7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</row>
    <row r="536" spans="1:23" ht="15" customHeight="1" x14ac:dyDescent="0.7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</row>
    <row r="537" spans="1:23" ht="15" customHeight="1" x14ac:dyDescent="0.7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</row>
    <row r="538" spans="1:23" ht="15" customHeight="1" x14ac:dyDescent="0.7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</row>
    <row r="539" spans="1:23" ht="15" customHeight="1" x14ac:dyDescent="0.7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</row>
    <row r="540" spans="1:23" ht="15" customHeight="1" x14ac:dyDescent="0.7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</row>
    <row r="541" spans="1:23" ht="15" customHeight="1" x14ac:dyDescent="0.7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</row>
    <row r="542" spans="1:23" ht="15" customHeight="1" x14ac:dyDescent="0.7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</row>
    <row r="543" spans="1:23" ht="15" customHeight="1" x14ac:dyDescent="0.7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</row>
    <row r="544" spans="1:23" ht="15" customHeight="1" x14ac:dyDescent="0.7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</row>
    <row r="545" spans="1:23" ht="15" customHeight="1" x14ac:dyDescent="0.7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</row>
    <row r="546" spans="1:23" ht="15" customHeight="1" x14ac:dyDescent="0.7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</row>
    <row r="547" spans="1:23" ht="15" customHeight="1" x14ac:dyDescent="0.7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</row>
    <row r="548" spans="1:23" ht="15" customHeight="1" x14ac:dyDescent="0.7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</row>
    <row r="549" spans="1:23" ht="15" customHeight="1" x14ac:dyDescent="0.7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</row>
    <row r="550" spans="1:23" ht="15" customHeight="1" x14ac:dyDescent="0.7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</row>
    <row r="551" spans="1:23" ht="15" customHeight="1" x14ac:dyDescent="0.7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</row>
    <row r="552" spans="1:23" ht="15" customHeight="1" x14ac:dyDescent="0.7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</row>
    <row r="553" spans="1:23" ht="15" customHeight="1" x14ac:dyDescent="0.7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</row>
    <row r="554" spans="1:23" ht="15" customHeight="1" x14ac:dyDescent="0.7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</row>
    <row r="555" spans="1:23" ht="15" customHeight="1" x14ac:dyDescent="0.7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</row>
    <row r="556" spans="1:23" ht="15" customHeight="1" x14ac:dyDescent="0.7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</row>
    <row r="557" spans="1:23" ht="15" customHeight="1" x14ac:dyDescent="0.7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</row>
    <row r="558" spans="1:23" ht="15" customHeight="1" x14ac:dyDescent="0.7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</row>
    <row r="559" spans="1:23" ht="15" customHeight="1" x14ac:dyDescent="0.7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</row>
    <row r="560" spans="1:23" ht="15" customHeight="1" x14ac:dyDescent="0.7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</row>
    <row r="561" spans="1:23" ht="15" customHeight="1" x14ac:dyDescent="0.7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</row>
    <row r="562" spans="1:23" ht="15" customHeight="1" x14ac:dyDescent="0.7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</row>
    <row r="563" spans="1:23" ht="15" customHeight="1" x14ac:dyDescent="0.7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</row>
    <row r="564" spans="1:23" ht="15" customHeight="1" x14ac:dyDescent="0.7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</row>
    <row r="565" spans="1:23" ht="15" customHeight="1" x14ac:dyDescent="0.7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</row>
    <row r="566" spans="1:23" ht="15" customHeight="1" x14ac:dyDescent="0.7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</row>
    <row r="567" spans="1:23" ht="15" customHeight="1" x14ac:dyDescent="0.7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</row>
    <row r="568" spans="1:23" ht="15" customHeight="1" x14ac:dyDescent="0.7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</row>
    <row r="569" spans="1:23" ht="15" customHeight="1" x14ac:dyDescent="0.7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</row>
    <row r="570" spans="1:23" ht="15" customHeight="1" x14ac:dyDescent="0.7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</row>
    <row r="571" spans="1:23" ht="15" customHeight="1" x14ac:dyDescent="0.7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</row>
    <row r="572" spans="1:23" ht="15" customHeight="1" x14ac:dyDescent="0.7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</row>
    <row r="573" spans="1:23" ht="15" customHeight="1" x14ac:dyDescent="0.7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</row>
    <row r="574" spans="1:23" ht="15" customHeight="1" x14ac:dyDescent="0.7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</row>
    <row r="575" spans="1:23" ht="15" customHeight="1" x14ac:dyDescent="0.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</row>
    <row r="576" spans="1:23" ht="15" customHeight="1" x14ac:dyDescent="0.7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</row>
    <row r="577" spans="1:23" ht="15" customHeight="1" x14ac:dyDescent="0.7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</row>
    <row r="578" spans="1:23" ht="15" customHeight="1" x14ac:dyDescent="0.7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</row>
    <row r="579" spans="1:23" ht="15" customHeight="1" x14ac:dyDescent="0.7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</row>
    <row r="580" spans="1:23" ht="15" customHeight="1" x14ac:dyDescent="0.7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</row>
    <row r="581" spans="1:23" ht="15" customHeight="1" x14ac:dyDescent="0.7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</row>
    <row r="582" spans="1:23" ht="15" customHeight="1" x14ac:dyDescent="0.7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</row>
    <row r="583" spans="1:23" ht="15" customHeight="1" x14ac:dyDescent="0.7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</row>
    <row r="584" spans="1:23" ht="15" customHeight="1" x14ac:dyDescent="0.7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</row>
    <row r="585" spans="1:23" ht="15" customHeight="1" x14ac:dyDescent="0.7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</row>
    <row r="586" spans="1:23" ht="15" customHeight="1" x14ac:dyDescent="0.7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</row>
    <row r="587" spans="1:23" ht="15" customHeight="1" x14ac:dyDescent="0.7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</row>
    <row r="588" spans="1:23" ht="15" customHeight="1" x14ac:dyDescent="0.7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</row>
    <row r="589" spans="1:23" ht="15" customHeight="1" x14ac:dyDescent="0.7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</row>
    <row r="590" spans="1:23" ht="15" customHeight="1" x14ac:dyDescent="0.7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</row>
    <row r="591" spans="1:23" ht="15" customHeight="1" x14ac:dyDescent="0.7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</row>
    <row r="592" spans="1:23" ht="15" customHeight="1" x14ac:dyDescent="0.7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</row>
    <row r="593" spans="1:23" ht="15" customHeight="1" x14ac:dyDescent="0.7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</row>
    <row r="594" spans="1:23" ht="15" customHeight="1" x14ac:dyDescent="0.7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</row>
    <row r="595" spans="1:23" ht="15" customHeight="1" x14ac:dyDescent="0.7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</row>
    <row r="596" spans="1:23" ht="15" customHeight="1" x14ac:dyDescent="0.7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</row>
    <row r="597" spans="1:23" ht="15" customHeight="1" x14ac:dyDescent="0.7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</row>
    <row r="598" spans="1:23" ht="15" customHeight="1" x14ac:dyDescent="0.7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</row>
    <row r="599" spans="1:23" ht="15" customHeight="1" x14ac:dyDescent="0.7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</row>
    <row r="600" spans="1:23" ht="15" customHeight="1" x14ac:dyDescent="0.7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</row>
    <row r="601" spans="1:23" ht="15" customHeight="1" x14ac:dyDescent="0.7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</row>
    <row r="602" spans="1:23" ht="15" customHeight="1" x14ac:dyDescent="0.7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</row>
    <row r="603" spans="1:23" ht="15" customHeight="1" x14ac:dyDescent="0.7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</row>
    <row r="604" spans="1:23" ht="15" customHeight="1" x14ac:dyDescent="0.7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</row>
    <row r="605" spans="1:23" ht="15" customHeight="1" x14ac:dyDescent="0.7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</row>
    <row r="606" spans="1:23" ht="15" customHeight="1" x14ac:dyDescent="0.7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</row>
    <row r="607" spans="1:23" ht="15" customHeight="1" x14ac:dyDescent="0.7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</row>
    <row r="608" spans="1:23" ht="15" customHeight="1" x14ac:dyDescent="0.7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</row>
    <row r="609" spans="1:23" ht="15" customHeight="1" x14ac:dyDescent="0.7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</row>
    <row r="610" spans="1:23" ht="15" customHeight="1" x14ac:dyDescent="0.7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</row>
    <row r="611" spans="1:23" ht="15" customHeight="1" x14ac:dyDescent="0.7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</row>
    <row r="612" spans="1:23" ht="15" customHeight="1" x14ac:dyDescent="0.7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</row>
    <row r="613" spans="1:23" ht="15" customHeight="1" x14ac:dyDescent="0.7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</row>
    <row r="614" spans="1:23" ht="15" customHeight="1" x14ac:dyDescent="0.7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</row>
    <row r="615" spans="1:23" ht="15" customHeight="1" x14ac:dyDescent="0.7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</row>
    <row r="616" spans="1:23" ht="15" customHeight="1" x14ac:dyDescent="0.7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</row>
    <row r="617" spans="1:23" ht="15" customHeight="1" x14ac:dyDescent="0.7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</row>
    <row r="618" spans="1:23" ht="15" customHeight="1" x14ac:dyDescent="0.7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</row>
    <row r="619" spans="1:23" ht="15" customHeight="1" x14ac:dyDescent="0.7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</row>
    <row r="620" spans="1:23" ht="15" customHeight="1" x14ac:dyDescent="0.7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</row>
    <row r="621" spans="1:23" ht="15" customHeight="1" x14ac:dyDescent="0.7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</row>
    <row r="622" spans="1:23" ht="15" customHeight="1" x14ac:dyDescent="0.7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</row>
    <row r="623" spans="1:23" ht="15" customHeight="1" x14ac:dyDescent="0.7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</row>
    <row r="624" spans="1:23" ht="15" customHeight="1" x14ac:dyDescent="0.7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</row>
    <row r="625" spans="1:23" ht="15" customHeight="1" x14ac:dyDescent="0.7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</row>
    <row r="626" spans="1:23" ht="15" customHeight="1" x14ac:dyDescent="0.7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</row>
    <row r="627" spans="1:23" ht="15" customHeight="1" x14ac:dyDescent="0.7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</row>
    <row r="628" spans="1:23" ht="15" customHeight="1" x14ac:dyDescent="0.7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</row>
    <row r="629" spans="1:23" ht="15" customHeight="1" x14ac:dyDescent="0.7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</row>
    <row r="630" spans="1:23" ht="15" customHeight="1" x14ac:dyDescent="0.7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</row>
    <row r="631" spans="1:23" ht="15" customHeight="1" x14ac:dyDescent="0.7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</row>
    <row r="632" spans="1:23" ht="15" customHeight="1" x14ac:dyDescent="0.7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</row>
    <row r="633" spans="1:23" ht="15" customHeight="1" x14ac:dyDescent="0.7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</row>
    <row r="634" spans="1:23" ht="15" customHeight="1" x14ac:dyDescent="0.7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</row>
    <row r="635" spans="1:23" ht="15" customHeight="1" x14ac:dyDescent="0.7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</row>
    <row r="636" spans="1:23" ht="15" customHeight="1" x14ac:dyDescent="0.7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</row>
    <row r="637" spans="1:23" ht="15" customHeight="1" x14ac:dyDescent="0.7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</row>
    <row r="638" spans="1:23" ht="15" customHeight="1" x14ac:dyDescent="0.7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</row>
    <row r="639" spans="1:23" ht="15" customHeight="1" x14ac:dyDescent="0.7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</row>
    <row r="640" spans="1:23" ht="15" customHeight="1" x14ac:dyDescent="0.7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</row>
    <row r="641" spans="1:23" ht="15" customHeight="1" x14ac:dyDescent="0.7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</row>
    <row r="642" spans="1:23" ht="15" customHeight="1" x14ac:dyDescent="0.7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</row>
    <row r="643" spans="1:23" ht="15" customHeight="1" x14ac:dyDescent="0.7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</row>
    <row r="644" spans="1:23" ht="15" customHeight="1" x14ac:dyDescent="0.7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</row>
    <row r="645" spans="1:23" ht="15" customHeight="1" x14ac:dyDescent="0.7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</row>
    <row r="646" spans="1:23" ht="15" customHeight="1" x14ac:dyDescent="0.7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</row>
    <row r="647" spans="1:23" ht="15" customHeight="1" x14ac:dyDescent="0.7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</row>
    <row r="648" spans="1:23" ht="15" customHeight="1" x14ac:dyDescent="0.7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</row>
    <row r="649" spans="1:23" ht="15" customHeight="1" x14ac:dyDescent="0.7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</row>
    <row r="650" spans="1:23" ht="15" customHeight="1" x14ac:dyDescent="0.7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</row>
    <row r="651" spans="1:23" ht="15" customHeight="1" x14ac:dyDescent="0.7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</row>
    <row r="652" spans="1:23" ht="15" customHeight="1" x14ac:dyDescent="0.7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</row>
    <row r="653" spans="1:23" ht="15" customHeight="1" x14ac:dyDescent="0.7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</row>
    <row r="654" spans="1:23" ht="15" customHeight="1" x14ac:dyDescent="0.7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</row>
    <row r="655" spans="1:23" ht="15" customHeight="1" x14ac:dyDescent="0.7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</row>
    <row r="656" spans="1:23" ht="15" customHeight="1" x14ac:dyDescent="0.7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</row>
    <row r="657" spans="1:23" ht="15" customHeight="1" x14ac:dyDescent="0.7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</row>
    <row r="658" spans="1:23" ht="15" customHeight="1" x14ac:dyDescent="0.7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</row>
    <row r="659" spans="1:23" ht="15" customHeight="1" x14ac:dyDescent="0.7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</row>
    <row r="660" spans="1:23" ht="15" customHeight="1" x14ac:dyDescent="0.7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</row>
    <row r="661" spans="1:23" ht="15" customHeight="1" x14ac:dyDescent="0.7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</row>
    <row r="662" spans="1:23" ht="15" customHeight="1" x14ac:dyDescent="0.7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</row>
    <row r="663" spans="1:23" ht="15" customHeight="1" x14ac:dyDescent="0.7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</row>
    <row r="664" spans="1:23" ht="15" customHeight="1" x14ac:dyDescent="0.7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</row>
    <row r="665" spans="1:23" ht="15" customHeight="1" x14ac:dyDescent="0.7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</row>
    <row r="666" spans="1:23" ht="15" customHeight="1" x14ac:dyDescent="0.7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</row>
    <row r="667" spans="1:23" ht="15" customHeight="1" x14ac:dyDescent="0.7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</row>
    <row r="668" spans="1:23" ht="15" customHeight="1" x14ac:dyDescent="0.7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</row>
    <row r="669" spans="1:23" ht="15" customHeight="1" x14ac:dyDescent="0.7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</row>
    <row r="670" spans="1:23" ht="15" customHeight="1" x14ac:dyDescent="0.7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</row>
    <row r="671" spans="1:23" ht="15" customHeight="1" x14ac:dyDescent="0.7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</row>
    <row r="672" spans="1:23" ht="15" customHeight="1" x14ac:dyDescent="0.7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</row>
    <row r="673" spans="1:23" ht="15" customHeight="1" x14ac:dyDescent="0.7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</row>
    <row r="674" spans="1:23" ht="15" customHeight="1" x14ac:dyDescent="0.7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</row>
    <row r="675" spans="1:23" ht="15" customHeight="1" x14ac:dyDescent="0.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</row>
    <row r="676" spans="1:23" ht="15" customHeight="1" x14ac:dyDescent="0.7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</row>
    <row r="677" spans="1:23" ht="15" customHeight="1" x14ac:dyDescent="0.7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</row>
    <row r="678" spans="1:23" ht="15" customHeight="1" x14ac:dyDescent="0.7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</row>
    <row r="679" spans="1:23" ht="15" customHeight="1" x14ac:dyDescent="0.7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</row>
    <row r="680" spans="1:23" ht="15" customHeight="1" x14ac:dyDescent="0.7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</row>
    <row r="681" spans="1:23" ht="15" customHeight="1" x14ac:dyDescent="0.7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</row>
    <row r="682" spans="1:23" ht="15" customHeight="1" x14ac:dyDescent="0.7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</row>
    <row r="683" spans="1:23" ht="15" customHeight="1" x14ac:dyDescent="0.7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</row>
    <row r="684" spans="1:23" ht="15" customHeight="1" x14ac:dyDescent="0.7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</row>
    <row r="685" spans="1:23" ht="15" customHeight="1" x14ac:dyDescent="0.7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</row>
    <row r="686" spans="1:23" ht="15" customHeight="1" x14ac:dyDescent="0.7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</row>
    <row r="687" spans="1:23" ht="15" customHeight="1" x14ac:dyDescent="0.7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</row>
    <row r="688" spans="1:23" ht="15" customHeight="1" x14ac:dyDescent="0.7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</row>
    <row r="689" spans="1:23" ht="15" customHeight="1" x14ac:dyDescent="0.7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</row>
    <row r="690" spans="1:23" ht="15" customHeight="1" x14ac:dyDescent="0.7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</row>
    <row r="691" spans="1:23" ht="15" customHeight="1" x14ac:dyDescent="0.7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</row>
    <row r="692" spans="1:23" ht="15" customHeight="1" x14ac:dyDescent="0.7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</row>
    <row r="693" spans="1:23" ht="15" customHeight="1" x14ac:dyDescent="0.7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</row>
    <row r="694" spans="1:23" ht="15" customHeight="1" x14ac:dyDescent="0.7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</row>
    <row r="695" spans="1:23" ht="15" customHeight="1" x14ac:dyDescent="0.7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</row>
    <row r="696" spans="1:23" ht="15" customHeight="1" x14ac:dyDescent="0.7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</row>
    <row r="697" spans="1:23" ht="15" customHeight="1" x14ac:dyDescent="0.7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</row>
    <row r="698" spans="1:23" ht="15" customHeight="1" x14ac:dyDescent="0.7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</row>
    <row r="699" spans="1:23" ht="15" customHeight="1" x14ac:dyDescent="0.7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</row>
    <row r="700" spans="1:23" ht="15" customHeight="1" x14ac:dyDescent="0.7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</row>
    <row r="701" spans="1:23" ht="15" customHeight="1" x14ac:dyDescent="0.7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</row>
    <row r="702" spans="1:23" ht="15" customHeight="1" x14ac:dyDescent="0.7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</row>
    <row r="703" spans="1:23" ht="15" customHeight="1" x14ac:dyDescent="0.7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</row>
    <row r="704" spans="1:23" ht="15" customHeight="1" x14ac:dyDescent="0.7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</row>
    <row r="705" spans="1:23" ht="15" customHeight="1" x14ac:dyDescent="0.7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</row>
    <row r="706" spans="1:23" ht="15" customHeight="1" x14ac:dyDescent="0.7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</row>
    <row r="707" spans="1:23" ht="15" customHeight="1" x14ac:dyDescent="0.7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</row>
    <row r="708" spans="1:23" ht="15" customHeight="1" x14ac:dyDescent="0.7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</row>
    <row r="709" spans="1:23" ht="15" customHeight="1" x14ac:dyDescent="0.7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</row>
    <row r="710" spans="1:23" ht="15" customHeight="1" x14ac:dyDescent="0.7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</row>
    <row r="711" spans="1:23" ht="15" customHeight="1" x14ac:dyDescent="0.7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</row>
    <row r="712" spans="1:23" ht="15" customHeight="1" x14ac:dyDescent="0.7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</row>
    <row r="713" spans="1:23" ht="15" customHeight="1" x14ac:dyDescent="0.7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</row>
    <row r="714" spans="1:23" ht="15" customHeight="1" x14ac:dyDescent="0.7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</row>
    <row r="715" spans="1:23" ht="15" customHeight="1" x14ac:dyDescent="0.7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</row>
    <row r="716" spans="1:23" ht="15" customHeight="1" x14ac:dyDescent="0.7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</row>
    <row r="717" spans="1:23" ht="15" customHeight="1" x14ac:dyDescent="0.7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</row>
    <row r="718" spans="1:23" ht="15" customHeight="1" x14ac:dyDescent="0.7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</row>
    <row r="719" spans="1:23" ht="15" customHeight="1" x14ac:dyDescent="0.7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</row>
    <row r="720" spans="1:23" ht="15" customHeight="1" x14ac:dyDescent="0.7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</row>
    <row r="721" spans="1:23" ht="15" customHeight="1" x14ac:dyDescent="0.7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</row>
    <row r="722" spans="1:23" ht="15" customHeight="1" x14ac:dyDescent="0.7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</row>
    <row r="723" spans="1:23" ht="15" customHeight="1" x14ac:dyDescent="0.7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</row>
    <row r="724" spans="1:23" ht="15" customHeight="1" x14ac:dyDescent="0.7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</row>
    <row r="725" spans="1:23" ht="15" customHeight="1" x14ac:dyDescent="0.7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</row>
    <row r="726" spans="1:23" ht="15" customHeight="1" x14ac:dyDescent="0.7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</row>
    <row r="727" spans="1:23" ht="15" customHeight="1" x14ac:dyDescent="0.7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</row>
    <row r="728" spans="1:23" ht="15" customHeight="1" x14ac:dyDescent="0.7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</row>
    <row r="729" spans="1:23" ht="15" customHeight="1" x14ac:dyDescent="0.7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</row>
    <row r="730" spans="1:23" ht="15" customHeight="1" x14ac:dyDescent="0.7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</row>
    <row r="731" spans="1:23" ht="15" customHeight="1" x14ac:dyDescent="0.7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</row>
    <row r="732" spans="1:23" ht="15" customHeight="1" x14ac:dyDescent="0.7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</row>
    <row r="733" spans="1:23" ht="15" customHeight="1" x14ac:dyDescent="0.7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</row>
    <row r="734" spans="1:23" ht="15" customHeight="1" x14ac:dyDescent="0.7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</row>
    <row r="735" spans="1:23" ht="15" customHeight="1" x14ac:dyDescent="0.7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</row>
    <row r="736" spans="1:23" ht="15" customHeight="1" x14ac:dyDescent="0.7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</row>
    <row r="737" spans="1:23" ht="15" customHeight="1" x14ac:dyDescent="0.7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</row>
    <row r="738" spans="1:23" ht="15" customHeight="1" x14ac:dyDescent="0.7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</row>
    <row r="739" spans="1:23" ht="15" customHeight="1" x14ac:dyDescent="0.7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</row>
    <row r="740" spans="1:23" ht="15" customHeight="1" x14ac:dyDescent="0.7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</row>
    <row r="741" spans="1:23" ht="15" customHeight="1" x14ac:dyDescent="0.7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</row>
    <row r="742" spans="1:23" ht="15" customHeight="1" x14ac:dyDescent="0.7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</row>
    <row r="743" spans="1:23" ht="15" customHeight="1" x14ac:dyDescent="0.7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</row>
    <row r="744" spans="1:23" ht="15" customHeight="1" x14ac:dyDescent="0.7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</row>
    <row r="745" spans="1:23" ht="15" customHeight="1" x14ac:dyDescent="0.7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</row>
    <row r="746" spans="1:23" ht="15" customHeight="1" x14ac:dyDescent="0.7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</row>
    <row r="747" spans="1:23" ht="15" customHeight="1" x14ac:dyDescent="0.7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</row>
    <row r="748" spans="1:23" ht="15" customHeight="1" x14ac:dyDescent="0.7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</row>
    <row r="749" spans="1:23" ht="15" customHeight="1" x14ac:dyDescent="0.7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</row>
    <row r="750" spans="1:23" ht="15" customHeight="1" x14ac:dyDescent="0.7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</row>
    <row r="751" spans="1:23" ht="15" customHeight="1" x14ac:dyDescent="0.7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</row>
    <row r="752" spans="1:23" ht="15" customHeight="1" x14ac:dyDescent="0.7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</row>
    <row r="753" spans="1:23" ht="15" customHeight="1" x14ac:dyDescent="0.7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</row>
    <row r="754" spans="1:23" ht="15" customHeight="1" x14ac:dyDescent="0.7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</row>
    <row r="755" spans="1:23" ht="15" customHeight="1" x14ac:dyDescent="0.7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</row>
    <row r="756" spans="1:23" ht="15" customHeight="1" x14ac:dyDescent="0.7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</row>
    <row r="757" spans="1:23" ht="15" customHeight="1" x14ac:dyDescent="0.7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</row>
    <row r="758" spans="1:23" ht="15" customHeight="1" x14ac:dyDescent="0.7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</row>
    <row r="759" spans="1:23" ht="15" customHeight="1" x14ac:dyDescent="0.7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</row>
    <row r="760" spans="1:23" ht="15" customHeight="1" x14ac:dyDescent="0.7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</row>
    <row r="761" spans="1:23" ht="15" customHeight="1" x14ac:dyDescent="0.7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</row>
    <row r="762" spans="1:23" ht="15" customHeight="1" x14ac:dyDescent="0.7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</row>
    <row r="763" spans="1:23" ht="15" customHeight="1" x14ac:dyDescent="0.7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</row>
    <row r="764" spans="1:23" ht="15" customHeight="1" x14ac:dyDescent="0.7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</row>
    <row r="765" spans="1:23" ht="15" customHeight="1" x14ac:dyDescent="0.7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</row>
    <row r="766" spans="1:23" ht="15" customHeight="1" x14ac:dyDescent="0.7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</row>
    <row r="767" spans="1:23" ht="15" customHeight="1" x14ac:dyDescent="0.7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</row>
    <row r="768" spans="1:23" ht="15" customHeight="1" x14ac:dyDescent="0.7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</row>
    <row r="769" spans="1:23" ht="15" customHeight="1" x14ac:dyDescent="0.7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</row>
    <row r="770" spans="1:23" ht="15" customHeight="1" x14ac:dyDescent="0.7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</row>
    <row r="771" spans="1:23" ht="15" customHeight="1" x14ac:dyDescent="0.7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</row>
    <row r="772" spans="1:23" ht="15" customHeight="1" x14ac:dyDescent="0.7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</row>
    <row r="773" spans="1:23" ht="15" customHeight="1" x14ac:dyDescent="0.7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</row>
    <row r="774" spans="1:23" ht="15" customHeight="1" x14ac:dyDescent="0.7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</row>
    <row r="775" spans="1:23" ht="15" customHeight="1" x14ac:dyDescent="0.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</row>
    <row r="776" spans="1:23" ht="15" customHeight="1" x14ac:dyDescent="0.7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</row>
    <row r="777" spans="1:23" ht="15" customHeight="1" x14ac:dyDescent="0.7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</row>
    <row r="778" spans="1:23" ht="15" customHeight="1" x14ac:dyDescent="0.7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</row>
    <row r="779" spans="1:23" ht="15" customHeight="1" x14ac:dyDescent="0.7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</row>
    <row r="780" spans="1:23" ht="15" customHeight="1" x14ac:dyDescent="0.7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</row>
    <row r="781" spans="1:23" ht="15" customHeight="1" x14ac:dyDescent="0.7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</row>
    <row r="782" spans="1:23" ht="15" customHeight="1" x14ac:dyDescent="0.7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</row>
    <row r="783" spans="1:23" ht="15" customHeight="1" x14ac:dyDescent="0.7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</row>
    <row r="784" spans="1:23" ht="15" customHeight="1" x14ac:dyDescent="0.7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</row>
    <row r="785" spans="1:23" ht="15" customHeight="1" x14ac:dyDescent="0.7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</row>
    <row r="786" spans="1:23" ht="15" customHeight="1" x14ac:dyDescent="0.7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</row>
    <row r="787" spans="1:23" ht="15" customHeight="1" x14ac:dyDescent="0.7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</row>
    <row r="788" spans="1:23" ht="15" customHeight="1" x14ac:dyDescent="0.7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</row>
    <row r="789" spans="1:23" ht="15" customHeight="1" x14ac:dyDescent="0.7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</row>
    <row r="790" spans="1:23" ht="15" customHeight="1" x14ac:dyDescent="0.7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</row>
    <row r="791" spans="1:23" ht="15" customHeight="1" x14ac:dyDescent="0.7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</row>
    <row r="792" spans="1:23" ht="15" customHeight="1" x14ac:dyDescent="0.7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</row>
    <row r="793" spans="1:23" ht="15" customHeight="1" x14ac:dyDescent="0.7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</row>
    <row r="794" spans="1:23" ht="15" customHeight="1" x14ac:dyDescent="0.7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</row>
    <row r="795" spans="1:23" ht="15" customHeight="1" x14ac:dyDescent="0.7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</row>
    <row r="796" spans="1:23" ht="15" customHeight="1" x14ac:dyDescent="0.7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</row>
    <row r="797" spans="1:23" ht="15" customHeight="1" x14ac:dyDescent="0.7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</row>
    <row r="798" spans="1:23" ht="15" customHeight="1" x14ac:dyDescent="0.7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</row>
    <row r="799" spans="1:23" ht="15" customHeight="1" x14ac:dyDescent="0.7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</row>
    <row r="800" spans="1:23" ht="15" customHeight="1" x14ac:dyDescent="0.7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</row>
    <row r="801" spans="1:23" ht="15" customHeight="1" x14ac:dyDescent="0.7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</row>
    <row r="802" spans="1:23" ht="15" customHeight="1" x14ac:dyDescent="0.7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</row>
    <row r="803" spans="1:23" ht="15" customHeight="1" x14ac:dyDescent="0.7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</row>
    <row r="804" spans="1:23" ht="15" customHeight="1" x14ac:dyDescent="0.7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</row>
    <row r="805" spans="1:23" ht="15" customHeight="1" x14ac:dyDescent="0.7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</row>
    <row r="806" spans="1:23" ht="15" customHeight="1" x14ac:dyDescent="0.7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</row>
    <row r="807" spans="1:23" ht="15" customHeight="1" x14ac:dyDescent="0.7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</row>
    <row r="808" spans="1:23" ht="15" customHeight="1" x14ac:dyDescent="0.7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</row>
    <row r="809" spans="1:23" ht="15" customHeight="1" x14ac:dyDescent="0.7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</row>
    <row r="810" spans="1:23" ht="15" customHeight="1" x14ac:dyDescent="0.7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</row>
    <row r="811" spans="1:23" ht="15" customHeight="1" x14ac:dyDescent="0.7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</row>
    <row r="812" spans="1:23" ht="15" customHeight="1" x14ac:dyDescent="0.7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</row>
    <row r="813" spans="1:23" ht="15" customHeight="1" x14ac:dyDescent="0.7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</row>
    <row r="814" spans="1:23" ht="15" customHeight="1" x14ac:dyDescent="0.7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</row>
    <row r="815" spans="1:23" ht="15" customHeight="1" x14ac:dyDescent="0.7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</row>
    <row r="816" spans="1:23" ht="15" customHeight="1" x14ac:dyDescent="0.7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</row>
    <row r="817" spans="1:23" ht="15" customHeight="1" x14ac:dyDescent="0.7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</row>
    <row r="818" spans="1:23" ht="15" customHeight="1" x14ac:dyDescent="0.7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</row>
    <row r="819" spans="1:23" ht="15" customHeight="1" x14ac:dyDescent="0.7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</row>
    <row r="820" spans="1:23" ht="15" customHeight="1" x14ac:dyDescent="0.7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</row>
    <row r="821" spans="1:23" ht="15" customHeight="1" x14ac:dyDescent="0.7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</row>
    <row r="822" spans="1:23" ht="15" customHeight="1" x14ac:dyDescent="0.7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</row>
    <row r="823" spans="1:23" ht="15" customHeight="1" x14ac:dyDescent="0.7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</row>
    <row r="824" spans="1:23" ht="15" customHeight="1" x14ac:dyDescent="0.7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</row>
    <row r="825" spans="1:23" ht="15" customHeight="1" x14ac:dyDescent="0.7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</row>
    <row r="826" spans="1:23" ht="15" customHeight="1" x14ac:dyDescent="0.7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</row>
    <row r="827" spans="1:23" ht="15" customHeight="1" x14ac:dyDescent="0.7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</row>
    <row r="828" spans="1:23" ht="15" customHeight="1" x14ac:dyDescent="0.7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</row>
    <row r="829" spans="1:23" ht="15" customHeight="1" x14ac:dyDescent="0.7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</row>
    <row r="830" spans="1:23" ht="15" customHeight="1" x14ac:dyDescent="0.7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</row>
    <row r="831" spans="1:23" ht="15" customHeight="1" x14ac:dyDescent="0.7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</row>
    <row r="832" spans="1:23" ht="15" customHeight="1" x14ac:dyDescent="0.7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</row>
    <row r="833" spans="1:23" ht="15" customHeight="1" x14ac:dyDescent="0.7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</row>
    <row r="834" spans="1:23" ht="15" customHeight="1" x14ac:dyDescent="0.7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</row>
    <row r="835" spans="1:23" ht="15" customHeight="1" x14ac:dyDescent="0.7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</row>
    <row r="836" spans="1:23" ht="15" customHeight="1" x14ac:dyDescent="0.7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</row>
    <row r="837" spans="1:23" ht="15" customHeight="1" x14ac:dyDescent="0.7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</row>
    <row r="838" spans="1:23" ht="15" customHeight="1" x14ac:dyDescent="0.7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</row>
    <row r="839" spans="1:23" ht="15" customHeight="1" x14ac:dyDescent="0.7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</row>
    <row r="840" spans="1:23" ht="15" customHeight="1" x14ac:dyDescent="0.7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</row>
    <row r="841" spans="1:23" ht="15" customHeight="1" x14ac:dyDescent="0.7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</row>
    <row r="842" spans="1:23" ht="15" customHeight="1" x14ac:dyDescent="0.7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</row>
    <row r="843" spans="1:23" ht="15" customHeight="1" x14ac:dyDescent="0.7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</row>
    <row r="844" spans="1:23" ht="15" customHeight="1" x14ac:dyDescent="0.7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</row>
    <row r="845" spans="1:23" ht="15" customHeight="1" x14ac:dyDescent="0.7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</row>
    <row r="846" spans="1:23" ht="15" customHeight="1" x14ac:dyDescent="0.7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</row>
    <row r="847" spans="1:23" ht="15" customHeight="1" x14ac:dyDescent="0.7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</row>
    <row r="848" spans="1:23" ht="15" customHeight="1" x14ac:dyDescent="0.7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</row>
    <row r="849" spans="1:23" ht="15" customHeight="1" x14ac:dyDescent="0.7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</row>
    <row r="850" spans="1:23" ht="15" customHeight="1" x14ac:dyDescent="0.7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</row>
    <row r="851" spans="1:23" ht="15" customHeight="1" x14ac:dyDescent="0.7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</row>
    <row r="852" spans="1:23" ht="15" customHeight="1" x14ac:dyDescent="0.7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</row>
    <row r="853" spans="1:23" ht="15" customHeight="1" x14ac:dyDescent="0.7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</row>
    <row r="854" spans="1:23" ht="15" customHeight="1" x14ac:dyDescent="0.7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</row>
    <row r="855" spans="1:23" ht="15" customHeight="1" x14ac:dyDescent="0.7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</row>
    <row r="856" spans="1:23" ht="15" customHeight="1" x14ac:dyDescent="0.7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</row>
    <row r="857" spans="1:23" ht="15" customHeight="1" x14ac:dyDescent="0.7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</row>
    <row r="858" spans="1:23" ht="15" customHeight="1" x14ac:dyDescent="0.7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</row>
    <row r="859" spans="1:23" ht="15" customHeight="1" x14ac:dyDescent="0.7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</row>
    <row r="860" spans="1:23" ht="15" customHeight="1" x14ac:dyDescent="0.7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</row>
    <row r="861" spans="1:23" ht="15" customHeight="1" x14ac:dyDescent="0.7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</row>
    <row r="862" spans="1:23" ht="15" customHeight="1" x14ac:dyDescent="0.7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</row>
    <row r="863" spans="1:23" ht="15" customHeight="1" x14ac:dyDescent="0.7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</row>
    <row r="864" spans="1:23" ht="15" customHeight="1" x14ac:dyDescent="0.7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</row>
    <row r="865" spans="1:23" ht="15" customHeight="1" x14ac:dyDescent="0.7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</row>
    <row r="866" spans="1:23" ht="15" customHeight="1" x14ac:dyDescent="0.7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</row>
    <row r="867" spans="1:23" ht="15" customHeight="1" x14ac:dyDescent="0.7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</row>
    <row r="868" spans="1:23" ht="15" customHeight="1" x14ac:dyDescent="0.7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</row>
    <row r="869" spans="1:23" ht="15" customHeight="1" x14ac:dyDescent="0.7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</row>
    <row r="870" spans="1:23" ht="15" customHeight="1" x14ac:dyDescent="0.7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</row>
    <row r="871" spans="1:23" ht="15" customHeight="1" x14ac:dyDescent="0.7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</row>
    <row r="872" spans="1:23" ht="15" customHeight="1" x14ac:dyDescent="0.7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</row>
    <row r="873" spans="1:23" ht="15" customHeight="1" x14ac:dyDescent="0.7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</row>
    <row r="874" spans="1:23" ht="15" customHeight="1" x14ac:dyDescent="0.7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</row>
    <row r="875" spans="1:23" ht="15" customHeight="1" x14ac:dyDescent="0.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</row>
    <row r="876" spans="1:23" ht="15" customHeight="1" x14ac:dyDescent="0.7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</row>
    <row r="877" spans="1:23" ht="15" customHeight="1" x14ac:dyDescent="0.7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</row>
    <row r="878" spans="1:23" ht="15" customHeight="1" x14ac:dyDescent="0.7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</row>
    <row r="879" spans="1:23" ht="15" customHeight="1" x14ac:dyDescent="0.7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</row>
    <row r="880" spans="1:23" ht="15" customHeight="1" x14ac:dyDescent="0.7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</row>
    <row r="881" spans="1:23" ht="15" customHeight="1" x14ac:dyDescent="0.7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</row>
    <row r="882" spans="1:23" ht="15" customHeight="1" x14ac:dyDescent="0.7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</row>
    <row r="883" spans="1:23" ht="15" customHeight="1" x14ac:dyDescent="0.7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</row>
    <row r="884" spans="1:23" ht="15" customHeight="1" x14ac:dyDescent="0.7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</row>
    <row r="885" spans="1:23" ht="15" customHeight="1" x14ac:dyDescent="0.7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</row>
    <row r="886" spans="1:23" ht="15" customHeight="1" x14ac:dyDescent="0.7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</row>
    <row r="887" spans="1:23" ht="15" customHeight="1" x14ac:dyDescent="0.7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</row>
    <row r="888" spans="1:23" ht="15" customHeight="1" x14ac:dyDescent="0.7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</row>
    <row r="889" spans="1:23" ht="15" customHeight="1" x14ac:dyDescent="0.7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</row>
    <row r="890" spans="1:23" ht="15" customHeight="1" x14ac:dyDescent="0.7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</row>
    <row r="891" spans="1:23" ht="15" customHeight="1" x14ac:dyDescent="0.7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</row>
    <row r="892" spans="1:23" ht="15" customHeight="1" x14ac:dyDescent="0.7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</row>
    <row r="893" spans="1:23" ht="15" customHeight="1" x14ac:dyDescent="0.7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</row>
    <row r="894" spans="1:23" ht="15" customHeight="1" x14ac:dyDescent="0.7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</row>
    <row r="895" spans="1:23" ht="15" customHeight="1" x14ac:dyDescent="0.7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</row>
    <row r="896" spans="1:23" ht="15" customHeight="1" x14ac:dyDescent="0.7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</row>
    <row r="897" spans="1:23" ht="15" customHeight="1" x14ac:dyDescent="0.7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</row>
    <row r="898" spans="1:23" ht="15" customHeight="1" x14ac:dyDescent="0.7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</row>
    <row r="899" spans="1:23" ht="15" customHeight="1" x14ac:dyDescent="0.7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</row>
    <row r="900" spans="1:23" ht="15" customHeight="1" x14ac:dyDescent="0.7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</row>
    <row r="901" spans="1:23" ht="15" customHeight="1" x14ac:dyDescent="0.7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</row>
    <row r="902" spans="1:23" ht="15" customHeight="1" x14ac:dyDescent="0.7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</row>
    <row r="903" spans="1:23" ht="15" customHeight="1" x14ac:dyDescent="0.7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</row>
    <row r="904" spans="1:23" ht="15" customHeight="1" x14ac:dyDescent="0.7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</row>
    <row r="905" spans="1:23" ht="15" customHeight="1" x14ac:dyDescent="0.7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</row>
    <row r="906" spans="1:23" ht="15" customHeight="1" x14ac:dyDescent="0.7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</row>
    <row r="907" spans="1:23" ht="15" customHeight="1" x14ac:dyDescent="0.7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</row>
    <row r="908" spans="1:23" ht="15" customHeight="1" x14ac:dyDescent="0.7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</row>
    <row r="909" spans="1:23" ht="15" customHeight="1" x14ac:dyDescent="0.7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</row>
    <row r="910" spans="1:23" ht="15" customHeight="1" x14ac:dyDescent="0.7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</row>
    <row r="911" spans="1:23" ht="15" customHeight="1" x14ac:dyDescent="0.7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</row>
    <row r="912" spans="1:23" ht="15" customHeight="1" x14ac:dyDescent="0.7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</row>
    <row r="913" spans="1:23" ht="15" customHeight="1" x14ac:dyDescent="0.7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</row>
    <row r="914" spans="1:23" ht="15" customHeight="1" x14ac:dyDescent="0.7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</row>
    <row r="915" spans="1:23" ht="15" customHeight="1" x14ac:dyDescent="0.7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</row>
    <row r="916" spans="1:23" ht="15" customHeight="1" x14ac:dyDescent="0.7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</row>
    <row r="917" spans="1:23" ht="15" customHeight="1" x14ac:dyDescent="0.7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</row>
    <row r="918" spans="1:23" ht="15" customHeight="1" x14ac:dyDescent="0.7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</row>
    <row r="919" spans="1:23" ht="15" customHeight="1" x14ac:dyDescent="0.7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</row>
    <row r="920" spans="1:23" ht="15" customHeight="1" x14ac:dyDescent="0.7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</row>
    <row r="921" spans="1:23" ht="15" customHeight="1" x14ac:dyDescent="0.7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</row>
    <row r="922" spans="1:23" ht="15" customHeight="1" x14ac:dyDescent="0.7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</row>
    <row r="923" spans="1:23" ht="15" customHeight="1" x14ac:dyDescent="0.7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</row>
    <row r="924" spans="1:23" ht="15" customHeight="1" x14ac:dyDescent="0.7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</row>
    <row r="925" spans="1:23" ht="15" customHeight="1" x14ac:dyDescent="0.7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</row>
    <row r="926" spans="1:23" ht="15" customHeight="1" x14ac:dyDescent="0.7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</row>
    <row r="927" spans="1:23" ht="15" customHeight="1" x14ac:dyDescent="0.7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</row>
    <row r="928" spans="1:23" ht="15" customHeight="1" x14ac:dyDescent="0.7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</row>
    <row r="929" spans="1:23" ht="15" customHeight="1" x14ac:dyDescent="0.7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</row>
    <row r="930" spans="1:23" ht="15" customHeight="1" x14ac:dyDescent="0.7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</row>
    <row r="931" spans="1:23" ht="15" customHeight="1" x14ac:dyDescent="0.7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</row>
    <row r="932" spans="1:23" ht="15" customHeight="1" x14ac:dyDescent="0.7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</row>
    <row r="933" spans="1:23" ht="15" customHeight="1" x14ac:dyDescent="0.7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</row>
    <row r="934" spans="1:23" ht="15" customHeight="1" x14ac:dyDescent="0.7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</row>
    <row r="935" spans="1:23" ht="15" customHeight="1" x14ac:dyDescent="0.7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</row>
    <row r="936" spans="1:23" ht="15" customHeight="1" x14ac:dyDescent="0.7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</row>
    <row r="937" spans="1:23" ht="15" customHeight="1" x14ac:dyDescent="0.7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</row>
    <row r="938" spans="1:23" ht="15" customHeight="1" x14ac:dyDescent="0.7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</row>
    <row r="939" spans="1:23" ht="15" customHeight="1" x14ac:dyDescent="0.7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</row>
    <row r="940" spans="1:23" ht="15" customHeight="1" x14ac:dyDescent="0.7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</row>
    <row r="941" spans="1:23" ht="15" customHeight="1" x14ac:dyDescent="0.7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</row>
    <row r="942" spans="1:23" ht="15" customHeight="1" x14ac:dyDescent="0.7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</row>
    <row r="943" spans="1:23" ht="15" customHeight="1" x14ac:dyDescent="0.7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</row>
    <row r="944" spans="1:23" ht="15" customHeight="1" x14ac:dyDescent="0.7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</row>
    <row r="945" spans="1:23" ht="15" customHeight="1" x14ac:dyDescent="0.7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</row>
    <row r="946" spans="1:23" ht="15" customHeight="1" x14ac:dyDescent="0.7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</row>
    <row r="947" spans="1:23" ht="15" customHeight="1" x14ac:dyDescent="0.7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</row>
    <row r="948" spans="1:23" ht="15" customHeight="1" x14ac:dyDescent="0.7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</row>
    <row r="949" spans="1:23" ht="15" customHeight="1" x14ac:dyDescent="0.7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</row>
    <row r="950" spans="1:23" ht="15" customHeight="1" x14ac:dyDescent="0.7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</row>
    <row r="951" spans="1:23" ht="15" customHeight="1" x14ac:dyDescent="0.7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</row>
    <row r="952" spans="1:23" ht="15" customHeight="1" x14ac:dyDescent="0.7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</row>
    <row r="953" spans="1:23" ht="15" customHeight="1" x14ac:dyDescent="0.7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</row>
    <row r="954" spans="1:23" ht="15" customHeight="1" x14ac:dyDescent="0.7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</row>
    <row r="955" spans="1:23" ht="15" customHeight="1" x14ac:dyDescent="0.7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</row>
    <row r="956" spans="1:23" ht="15" customHeight="1" x14ac:dyDescent="0.7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</row>
    <row r="957" spans="1:23" ht="15" customHeight="1" x14ac:dyDescent="0.7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</row>
    <row r="958" spans="1:23" ht="15" customHeight="1" x14ac:dyDescent="0.7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</row>
    <row r="959" spans="1:23" ht="15" customHeight="1" x14ac:dyDescent="0.7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</row>
    <row r="960" spans="1:23" ht="15" customHeight="1" x14ac:dyDescent="0.7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</row>
    <row r="961" spans="1:23" ht="15" customHeight="1" x14ac:dyDescent="0.7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</row>
    <row r="962" spans="1:23" ht="15" customHeight="1" x14ac:dyDescent="0.7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</row>
    <row r="963" spans="1:23" ht="15" customHeight="1" x14ac:dyDescent="0.7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</row>
    <row r="964" spans="1:23" ht="15" customHeight="1" x14ac:dyDescent="0.75">
      <c r="C964" s="11"/>
    </row>
    <row r="965" spans="1:23" ht="15" customHeight="1" x14ac:dyDescent="0.75">
      <c r="C965" s="11"/>
    </row>
    <row r="966" spans="1:23" ht="15" customHeight="1" x14ac:dyDescent="0.75">
      <c r="C966" s="11"/>
    </row>
    <row r="967" spans="1:23" ht="15" customHeight="1" x14ac:dyDescent="0.75">
      <c r="C967" s="11"/>
    </row>
    <row r="968" spans="1:23" ht="15" customHeight="1" x14ac:dyDescent="0.75">
      <c r="C968" s="11"/>
    </row>
    <row r="969" spans="1:23" ht="15" customHeight="1" x14ac:dyDescent="0.75">
      <c r="C969" s="11"/>
    </row>
    <row r="970" spans="1:23" ht="15" customHeight="1" x14ac:dyDescent="0.75">
      <c r="C970" s="11"/>
    </row>
    <row r="971" spans="1:23" ht="15" customHeight="1" x14ac:dyDescent="0.75">
      <c r="C971" s="11"/>
    </row>
    <row r="972" spans="1:23" ht="15" customHeight="1" x14ac:dyDescent="0.75">
      <c r="C972" s="11"/>
    </row>
    <row r="973" spans="1:23" ht="15" customHeight="1" x14ac:dyDescent="0.75">
      <c r="C973" s="11"/>
    </row>
    <row r="974" spans="1:23" ht="15" customHeight="1" x14ac:dyDescent="0.75">
      <c r="C974" s="11"/>
    </row>
    <row r="975" spans="1:23" ht="15" customHeight="1" x14ac:dyDescent="0.75">
      <c r="C975" s="11"/>
    </row>
    <row r="976" spans="1:23" ht="15" customHeight="1" x14ac:dyDescent="0.75">
      <c r="C976" s="11"/>
    </row>
    <row r="977" spans="3:3" ht="15" customHeight="1" x14ac:dyDescent="0.75">
      <c r="C977" s="11"/>
    </row>
    <row r="978" spans="3:3" ht="15" customHeight="1" x14ac:dyDescent="0.75">
      <c r="C978" s="11"/>
    </row>
    <row r="979" spans="3:3" ht="15" customHeight="1" x14ac:dyDescent="0.75">
      <c r="C979" s="11"/>
    </row>
    <row r="980" spans="3:3" ht="15" customHeight="1" x14ac:dyDescent="0.75">
      <c r="C980" s="11"/>
    </row>
    <row r="981" spans="3:3" ht="15" customHeight="1" x14ac:dyDescent="0.75">
      <c r="C981" s="11"/>
    </row>
    <row r="982" spans="3:3" ht="15" customHeight="1" x14ac:dyDescent="0.75">
      <c r="C982" s="11"/>
    </row>
    <row r="983" spans="3:3" ht="15" customHeight="1" x14ac:dyDescent="0.75">
      <c r="C983" s="11"/>
    </row>
    <row r="984" spans="3:3" ht="15" customHeight="1" x14ac:dyDescent="0.75">
      <c r="C984" s="11"/>
    </row>
    <row r="985" spans="3:3" ht="15" customHeight="1" x14ac:dyDescent="0.75">
      <c r="C985" s="11"/>
    </row>
    <row r="986" spans="3:3" ht="15" customHeight="1" x14ac:dyDescent="0.75">
      <c r="C986" s="11"/>
    </row>
    <row r="987" spans="3:3" ht="15" customHeight="1" x14ac:dyDescent="0.75">
      <c r="C987" s="11"/>
    </row>
    <row r="988" spans="3:3" ht="15" customHeight="1" x14ac:dyDescent="0.75">
      <c r="C988" s="11"/>
    </row>
    <row r="989" spans="3:3" ht="15" customHeight="1" x14ac:dyDescent="0.75">
      <c r="C989" s="11"/>
    </row>
    <row r="990" spans="3:3" ht="15" customHeight="1" x14ac:dyDescent="0.75">
      <c r="C990" s="11"/>
    </row>
    <row r="991" spans="3:3" ht="15" customHeight="1" x14ac:dyDescent="0.75">
      <c r="C991" s="11"/>
    </row>
    <row r="992" spans="3:3" ht="15" customHeight="1" x14ac:dyDescent="0.75">
      <c r="C992" s="11"/>
    </row>
    <row r="993" spans="3:3" ht="15" customHeight="1" x14ac:dyDescent="0.75">
      <c r="C993" s="11"/>
    </row>
    <row r="994" spans="3:3" ht="15" customHeight="1" x14ac:dyDescent="0.75">
      <c r="C994" s="11"/>
    </row>
  </sheetData>
  <mergeCells count="1">
    <mergeCell ref="B3:B5"/>
  </mergeCells>
  <pageMargins left="0.7" right="0.7" top="0.75" bottom="0.75" header="0.3" footer="0.3"/>
  <pageSetup orientation="portrait" r:id="rId1"/>
  <headerFooter>
    <oddHeader>&amp;L&amp;"Arial,Regular"&amp;10&amp;K029BFFRESTRICTED &amp;K000000 - Third Party&amp;C&amp;"Arial,Regular"&amp;10&amp;K029BFFRESTRICTED &amp;K000000 - Client</oddHeader>
    <oddFooter>&amp;R&amp;1#&amp;"Courier New"&amp;10&amp;K317100متاح</oddFooter>
    <evenHeader>&amp;L&amp;"Arial,Regular"&amp;10&amp;K029BFFRESTRICTED &amp;K000000 - Third Party&amp;C&amp;"Arial,Regular"&amp;10&amp;K029BFFRESTRICTED &amp;K000000 - Client</evenHeader>
    <firstHeader>&amp;L&amp;"Arial,Regular"&amp;10&amp;K029BFFRESTRICTED &amp;K000000 - Third Party&amp;C&amp;"Arial,Regular"&amp;10&amp;K029BFFRESTRICTED &amp;K000000 - Client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Z979"/>
  <sheetViews>
    <sheetView showGridLines="0" zoomScale="90" zoomScaleNormal="90" workbookViewId="0">
      <selection activeCell="C14" sqref="C14:E14"/>
    </sheetView>
  </sheetViews>
  <sheetFormatPr defaultColWidth="14.40625" defaultRowHeight="15" customHeight="1" x14ac:dyDescent="0.75"/>
  <cols>
    <col min="1" max="1" width="8.54296875" style="12" customWidth="1"/>
    <col min="2" max="5" width="36.86328125" style="12" customWidth="1"/>
    <col min="6" max="6" width="8.54296875" style="12" customWidth="1"/>
    <col min="7" max="16384" width="14.40625" style="12"/>
  </cols>
  <sheetData>
    <row r="1" spans="1:26" ht="15" customHeight="1" x14ac:dyDescent="0.75">
      <c r="A1" s="88"/>
      <c r="B1" s="89"/>
      <c r="C1" s="89"/>
      <c r="D1" s="89"/>
      <c r="E1" s="89"/>
      <c r="F1" s="9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1"/>
    </row>
    <row r="2" spans="1:26" ht="15" customHeight="1" x14ac:dyDescent="0.75">
      <c r="A2" s="91"/>
      <c r="B2" s="92"/>
      <c r="C2" s="92"/>
      <c r="D2" s="92"/>
      <c r="E2" s="92"/>
      <c r="F2" s="9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1"/>
    </row>
    <row r="3" spans="1:26" ht="15" customHeight="1" x14ac:dyDescent="0.75">
      <c r="A3" s="91"/>
      <c r="B3" s="156" t="s">
        <v>0</v>
      </c>
      <c r="C3" s="92"/>
      <c r="D3" s="92"/>
      <c r="E3" s="92"/>
      <c r="F3" s="93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/>
    </row>
    <row r="4" spans="1:26" ht="15" customHeight="1" x14ac:dyDescent="0.75">
      <c r="A4" s="91"/>
      <c r="B4" s="156"/>
      <c r="C4" s="92"/>
      <c r="D4" s="92"/>
      <c r="E4" s="92"/>
      <c r="F4" s="9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6" ht="15" customHeight="1" x14ac:dyDescent="0.75">
      <c r="A5" s="91"/>
      <c r="B5" s="92"/>
      <c r="C5" s="92"/>
      <c r="D5" s="92"/>
      <c r="E5" s="92"/>
      <c r="F5" s="93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/>
    </row>
    <row r="6" spans="1:26" ht="15" customHeight="1" x14ac:dyDescent="0.75">
      <c r="A6" s="91"/>
      <c r="B6" s="92"/>
      <c r="C6" s="92"/>
      <c r="D6" s="92"/>
      <c r="E6" s="92"/>
      <c r="F6" s="93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1"/>
    </row>
    <row r="7" spans="1:26" ht="15" customHeight="1" x14ac:dyDescent="0.75">
      <c r="A7" s="16"/>
      <c r="B7" s="17"/>
      <c r="C7" s="17"/>
      <c r="D7" s="17"/>
      <c r="E7" s="17"/>
      <c r="F7" s="1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</row>
    <row r="8" spans="1:26" ht="18.5" x14ac:dyDescent="0.9">
      <c r="A8" s="22"/>
      <c r="B8" s="160" t="s">
        <v>34</v>
      </c>
      <c r="C8" s="161"/>
      <c r="D8" s="161"/>
      <c r="E8" s="162"/>
      <c r="F8" s="1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1"/>
    </row>
    <row r="9" spans="1:26" ht="16.75" x14ac:dyDescent="0.75">
      <c r="A9" s="22"/>
      <c r="B9" s="102" t="s">
        <v>35</v>
      </c>
      <c r="C9" s="163" t="s">
        <v>36</v>
      </c>
      <c r="D9" s="164"/>
      <c r="E9" s="165"/>
      <c r="F9" s="1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spans="1:26" ht="17" x14ac:dyDescent="0.8">
      <c r="A10" s="22"/>
      <c r="B10" s="103" t="s">
        <v>37</v>
      </c>
      <c r="C10" s="157" t="s">
        <v>38</v>
      </c>
      <c r="D10" s="158"/>
      <c r="E10" s="159"/>
      <c r="F10" s="15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6" ht="17" x14ac:dyDescent="0.8">
      <c r="A11" s="22"/>
      <c r="B11" s="103" t="s">
        <v>39</v>
      </c>
      <c r="C11" s="157" t="s">
        <v>40</v>
      </c>
      <c r="D11" s="158"/>
      <c r="E11" s="159"/>
      <c r="F11" s="1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</row>
    <row r="12" spans="1:26" ht="17" x14ac:dyDescent="0.8">
      <c r="A12" s="22"/>
      <c r="B12" s="103" t="s">
        <v>41</v>
      </c>
      <c r="C12" s="157" t="s">
        <v>42</v>
      </c>
      <c r="D12" s="158"/>
      <c r="E12" s="159"/>
      <c r="F12" s="1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6" ht="17" x14ac:dyDescent="0.8">
      <c r="A13" s="22"/>
      <c r="B13" s="103" t="s">
        <v>43</v>
      </c>
      <c r="C13" s="157" t="s">
        <v>44</v>
      </c>
      <c r="D13" s="158"/>
      <c r="E13" s="159"/>
      <c r="F13" s="15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1"/>
    </row>
    <row r="14" spans="1:26" ht="17" x14ac:dyDescent="0.8">
      <c r="A14" s="22"/>
      <c r="B14" s="103" t="s">
        <v>45</v>
      </c>
      <c r="C14" s="157" t="s">
        <v>106</v>
      </c>
      <c r="D14" s="158"/>
      <c r="E14" s="159"/>
      <c r="F14" s="1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</row>
    <row r="15" spans="1:26" ht="17" x14ac:dyDescent="0.8">
      <c r="A15" s="22"/>
      <c r="B15" s="103" t="s">
        <v>46</v>
      </c>
      <c r="C15" s="157" t="s">
        <v>47</v>
      </c>
      <c r="D15" s="158"/>
      <c r="E15" s="159"/>
      <c r="F15" s="15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/>
    </row>
    <row r="16" spans="1:26" ht="17" x14ac:dyDescent="0.8">
      <c r="A16" s="22"/>
      <c r="B16" s="103" t="s">
        <v>48</v>
      </c>
      <c r="C16" s="157" t="s">
        <v>49</v>
      </c>
      <c r="D16" s="158"/>
      <c r="E16" s="159"/>
      <c r="F16" s="1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1"/>
    </row>
    <row r="17" spans="1:26" ht="17" x14ac:dyDescent="0.8">
      <c r="A17" s="22"/>
      <c r="B17" s="103" t="s">
        <v>50</v>
      </c>
      <c r="C17" s="157" t="s">
        <v>51</v>
      </c>
      <c r="D17" s="158"/>
      <c r="E17" s="159"/>
      <c r="F17" s="15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</row>
    <row r="18" spans="1:26" ht="17" x14ac:dyDescent="0.8">
      <c r="A18" s="22"/>
      <c r="B18" s="103" t="s">
        <v>52</v>
      </c>
      <c r="C18" s="157" t="s">
        <v>53</v>
      </c>
      <c r="D18" s="158"/>
      <c r="E18" s="159"/>
      <c r="F18" s="15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1"/>
    </row>
    <row r="19" spans="1:26" ht="17" x14ac:dyDescent="0.8">
      <c r="A19" s="22"/>
      <c r="B19" s="103" t="s">
        <v>54</v>
      </c>
      <c r="C19" s="157" t="s">
        <v>55</v>
      </c>
      <c r="D19" s="158"/>
      <c r="E19" s="159"/>
      <c r="F19" s="15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1"/>
    </row>
    <row r="20" spans="1:26" ht="17" x14ac:dyDescent="0.8">
      <c r="A20" s="22"/>
      <c r="B20" s="103" t="s">
        <v>56</v>
      </c>
      <c r="C20" s="157" t="s">
        <v>57</v>
      </c>
      <c r="D20" s="158"/>
      <c r="E20" s="159"/>
      <c r="F20" s="1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1"/>
    </row>
    <row r="21" spans="1:26" ht="17" x14ac:dyDescent="0.8">
      <c r="A21" s="22"/>
      <c r="B21" s="103" t="s">
        <v>58</v>
      </c>
      <c r="C21" s="157" t="s">
        <v>59</v>
      </c>
      <c r="D21" s="158"/>
      <c r="E21" s="159"/>
      <c r="F21" s="15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</row>
    <row r="22" spans="1:26" ht="17" x14ac:dyDescent="0.8">
      <c r="A22" s="22"/>
      <c r="B22" s="103" t="s">
        <v>60</v>
      </c>
      <c r="C22" s="157" t="s">
        <v>61</v>
      </c>
      <c r="D22" s="158"/>
      <c r="E22" s="159"/>
      <c r="F22" s="1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1"/>
    </row>
    <row r="23" spans="1:26" ht="17" x14ac:dyDescent="0.8">
      <c r="A23" s="22"/>
      <c r="B23" s="103" t="s">
        <v>62</v>
      </c>
      <c r="C23" s="157" t="s">
        <v>63</v>
      </c>
      <c r="D23" s="158"/>
      <c r="E23" s="159"/>
      <c r="F23" s="15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1"/>
    </row>
    <row r="24" spans="1:26" ht="17" x14ac:dyDescent="0.8">
      <c r="A24" s="22"/>
      <c r="B24" s="103" t="s">
        <v>64</v>
      </c>
      <c r="C24" s="157" t="s">
        <v>65</v>
      </c>
      <c r="D24" s="158"/>
      <c r="E24" s="159"/>
      <c r="F24" s="15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</row>
    <row r="25" spans="1:26" ht="17" x14ac:dyDescent="0.8">
      <c r="A25" s="22"/>
      <c r="B25" s="103" t="s">
        <v>66</v>
      </c>
      <c r="C25" s="157" t="s">
        <v>67</v>
      </c>
      <c r="D25" s="158"/>
      <c r="E25" s="159"/>
      <c r="F25" s="15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1"/>
    </row>
    <row r="26" spans="1:26" ht="17" x14ac:dyDescent="0.8">
      <c r="A26" s="22"/>
      <c r="B26" s="103" t="s">
        <v>68</v>
      </c>
      <c r="C26" s="157" t="s">
        <v>69</v>
      </c>
      <c r="D26" s="158"/>
      <c r="E26" s="159"/>
      <c r="F26" s="15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1"/>
    </row>
    <row r="27" spans="1:26" ht="17" x14ac:dyDescent="0.8">
      <c r="A27" s="22"/>
      <c r="B27" s="103" t="s">
        <v>70</v>
      </c>
      <c r="C27" s="157" t="s">
        <v>71</v>
      </c>
      <c r="D27" s="158"/>
      <c r="E27" s="159"/>
      <c r="F27" s="15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1"/>
    </row>
    <row r="28" spans="1:26" ht="37.5" customHeight="1" x14ac:dyDescent="0.75">
      <c r="A28" s="19"/>
      <c r="B28" s="20"/>
      <c r="C28" s="20"/>
      <c r="D28" s="20"/>
      <c r="E28" s="20"/>
      <c r="F28" s="21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1"/>
    </row>
    <row r="29" spans="1:26" ht="15" customHeight="1" x14ac:dyDescent="0.7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1"/>
    </row>
    <row r="30" spans="1:26" ht="15" customHeight="1" x14ac:dyDescent="0.7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spans="1:26" ht="15" customHeight="1" x14ac:dyDescent="0.7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1"/>
    </row>
    <row r="32" spans="1:26" ht="15" customHeight="1" x14ac:dyDescent="0.7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1"/>
    </row>
    <row r="33" spans="1:26" ht="15" customHeight="1" x14ac:dyDescent="0.7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1"/>
    </row>
    <row r="34" spans="1:26" ht="15" customHeight="1" x14ac:dyDescent="0.7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1"/>
    </row>
    <row r="35" spans="1:26" ht="15" customHeight="1" x14ac:dyDescent="0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1"/>
    </row>
    <row r="36" spans="1:26" ht="15" customHeight="1" x14ac:dyDescent="0.7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1"/>
    </row>
    <row r="37" spans="1:26" ht="15" customHeight="1" x14ac:dyDescent="0.7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1"/>
    </row>
    <row r="38" spans="1:26" ht="15" customHeight="1" x14ac:dyDescent="0.7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1"/>
    </row>
    <row r="39" spans="1:26" ht="15" customHeight="1" x14ac:dyDescent="0.7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1"/>
    </row>
    <row r="40" spans="1:26" ht="15" customHeight="1" x14ac:dyDescent="0.7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1"/>
    </row>
    <row r="41" spans="1:26" ht="15" customHeight="1" x14ac:dyDescent="0.7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1"/>
    </row>
    <row r="42" spans="1:26" ht="15" customHeight="1" x14ac:dyDescent="0.7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1"/>
    </row>
    <row r="43" spans="1:26" ht="15" customHeight="1" x14ac:dyDescent="0.7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1"/>
    </row>
    <row r="44" spans="1:26" ht="15" customHeight="1" x14ac:dyDescent="0.7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1"/>
    </row>
    <row r="45" spans="1:26" ht="15" customHeight="1" x14ac:dyDescent="0.7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1"/>
    </row>
    <row r="46" spans="1:26" ht="15" customHeight="1" x14ac:dyDescent="0.7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1"/>
    </row>
    <row r="47" spans="1:26" ht="15" customHeight="1" x14ac:dyDescent="0.7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1"/>
    </row>
    <row r="48" spans="1:26" ht="15" customHeight="1" x14ac:dyDescent="0.7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1"/>
    </row>
    <row r="49" spans="1:26" ht="15" customHeight="1" x14ac:dyDescent="0.7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1"/>
    </row>
    <row r="50" spans="1:26" ht="15" customHeight="1" x14ac:dyDescent="0.7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1"/>
    </row>
    <row r="51" spans="1:26" ht="15" customHeight="1" x14ac:dyDescent="0.7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1"/>
    </row>
    <row r="52" spans="1:26" ht="15" customHeight="1" x14ac:dyDescent="0.7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1"/>
    </row>
    <row r="53" spans="1:26" ht="15" customHeight="1" x14ac:dyDescent="0.7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1"/>
    </row>
    <row r="54" spans="1:26" ht="15" customHeight="1" x14ac:dyDescent="0.7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1"/>
    </row>
    <row r="55" spans="1:26" ht="15" customHeight="1" x14ac:dyDescent="0.7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1"/>
    </row>
    <row r="56" spans="1:26" ht="15" customHeight="1" x14ac:dyDescent="0.7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1"/>
    </row>
    <row r="57" spans="1:26" ht="15" customHeight="1" x14ac:dyDescent="0.7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1"/>
    </row>
    <row r="58" spans="1:26" ht="15" customHeight="1" x14ac:dyDescent="0.7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1"/>
    </row>
    <row r="59" spans="1:26" ht="15" customHeight="1" x14ac:dyDescent="0.7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1"/>
    </row>
    <row r="60" spans="1:26" ht="15" customHeight="1" x14ac:dyDescent="0.7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1"/>
    </row>
    <row r="61" spans="1:26" ht="15" customHeight="1" x14ac:dyDescent="0.7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1"/>
    </row>
    <row r="62" spans="1:26" ht="15" customHeight="1" x14ac:dyDescent="0.7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1"/>
    </row>
    <row r="63" spans="1:26" ht="15" customHeight="1" x14ac:dyDescent="0.7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1"/>
    </row>
    <row r="64" spans="1:26" ht="15" customHeight="1" x14ac:dyDescent="0.7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1"/>
    </row>
    <row r="65" spans="1:26" ht="15" customHeight="1" x14ac:dyDescent="0.7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1"/>
    </row>
    <row r="66" spans="1:26" ht="15" customHeight="1" x14ac:dyDescent="0.7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1"/>
    </row>
    <row r="67" spans="1:26" ht="15" customHeight="1" x14ac:dyDescent="0.7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1"/>
    </row>
    <row r="68" spans="1:26" ht="15" customHeight="1" x14ac:dyDescent="0.7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1"/>
    </row>
    <row r="69" spans="1:26" ht="15" customHeight="1" x14ac:dyDescent="0.7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1"/>
    </row>
    <row r="70" spans="1:26" ht="15" customHeight="1" x14ac:dyDescent="0.7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1"/>
    </row>
    <row r="71" spans="1:26" ht="15" customHeight="1" x14ac:dyDescent="0.7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1"/>
    </row>
    <row r="72" spans="1:26" ht="15" customHeight="1" x14ac:dyDescent="0.7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1"/>
    </row>
    <row r="73" spans="1:26" ht="15" customHeight="1" x14ac:dyDescent="0.7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1"/>
    </row>
    <row r="74" spans="1:26" ht="15" customHeight="1" x14ac:dyDescent="0.7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1"/>
    </row>
    <row r="75" spans="1:26" ht="15" customHeight="1" x14ac:dyDescent="0.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1"/>
    </row>
    <row r="76" spans="1:26" ht="15" customHeight="1" x14ac:dyDescent="0.7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1"/>
    </row>
    <row r="77" spans="1:26" ht="15" customHeight="1" x14ac:dyDescent="0.7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1"/>
    </row>
    <row r="78" spans="1:26" ht="15" customHeight="1" x14ac:dyDescent="0.7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1"/>
    </row>
    <row r="79" spans="1:26" ht="15" customHeight="1" x14ac:dyDescent="0.7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1"/>
    </row>
    <row r="80" spans="1:26" ht="15" customHeight="1" x14ac:dyDescent="0.7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1"/>
    </row>
    <row r="81" spans="1:26" ht="15" customHeight="1" x14ac:dyDescent="0.7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1"/>
    </row>
    <row r="82" spans="1:26" ht="15" customHeight="1" x14ac:dyDescent="0.7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1"/>
    </row>
    <row r="83" spans="1:26" ht="15" customHeight="1" x14ac:dyDescent="0.7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1"/>
    </row>
    <row r="84" spans="1:26" ht="15" customHeight="1" x14ac:dyDescent="0.7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1"/>
    </row>
    <row r="85" spans="1:26" ht="15" customHeight="1" x14ac:dyDescent="0.7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1"/>
    </row>
    <row r="86" spans="1:26" ht="15" customHeight="1" x14ac:dyDescent="0.7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1"/>
    </row>
    <row r="87" spans="1:26" ht="15" customHeight="1" x14ac:dyDescent="0.7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1"/>
    </row>
    <row r="88" spans="1:26" ht="15" customHeight="1" x14ac:dyDescent="0.7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1"/>
    </row>
    <row r="89" spans="1:26" ht="15" customHeight="1" x14ac:dyDescent="0.7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1"/>
    </row>
    <row r="90" spans="1:26" ht="15" customHeight="1" x14ac:dyDescent="0.7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1"/>
    </row>
    <row r="91" spans="1:26" ht="15" customHeight="1" x14ac:dyDescent="0.7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1"/>
    </row>
    <row r="92" spans="1:26" ht="15" customHeight="1" x14ac:dyDescent="0.7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1"/>
    </row>
    <row r="93" spans="1:26" ht="15" customHeight="1" x14ac:dyDescent="0.7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1"/>
    </row>
    <row r="94" spans="1:26" ht="15" customHeight="1" x14ac:dyDescent="0.7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1"/>
    </row>
    <row r="95" spans="1:26" ht="15" customHeight="1" x14ac:dyDescent="0.7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1"/>
    </row>
    <row r="96" spans="1:26" ht="15" customHeight="1" x14ac:dyDescent="0.7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1"/>
    </row>
    <row r="97" spans="1:26" ht="15" customHeight="1" x14ac:dyDescent="0.7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1"/>
    </row>
    <row r="98" spans="1:26" ht="15" customHeight="1" x14ac:dyDescent="0.7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1"/>
    </row>
    <row r="99" spans="1:26" ht="15" customHeight="1" x14ac:dyDescent="0.7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1"/>
    </row>
    <row r="100" spans="1:26" ht="15" customHeight="1" x14ac:dyDescent="0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1"/>
    </row>
    <row r="101" spans="1:26" ht="15" customHeight="1" x14ac:dyDescent="0.7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1"/>
    </row>
    <row r="102" spans="1:26" ht="15" customHeight="1" x14ac:dyDescent="0.7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1"/>
    </row>
    <row r="103" spans="1:26" ht="15" customHeight="1" x14ac:dyDescent="0.7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1"/>
    </row>
    <row r="104" spans="1:26" ht="15" customHeight="1" x14ac:dyDescent="0.7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1"/>
    </row>
    <row r="105" spans="1:26" ht="15" customHeight="1" x14ac:dyDescent="0.7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1"/>
    </row>
    <row r="106" spans="1:26" ht="15" customHeight="1" x14ac:dyDescent="0.7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1"/>
    </row>
    <row r="107" spans="1:26" ht="15" customHeight="1" x14ac:dyDescent="0.7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1"/>
    </row>
    <row r="108" spans="1:26" ht="15" customHeight="1" x14ac:dyDescent="0.7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1"/>
    </row>
    <row r="109" spans="1:26" ht="15" customHeight="1" x14ac:dyDescent="0.7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1"/>
    </row>
    <row r="110" spans="1:26" ht="15" customHeight="1" x14ac:dyDescent="0.7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1"/>
    </row>
    <row r="111" spans="1:26" ht="15" customHeight="1" x14ac:dyDescent="0.7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1"/>
    </row>
    <row r="112" spans="1:26" ht="15" customHeight="1" x14ac:dyDescent="0.7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1"/>
    </row>
    <row r="113" spans="1:26" ht="15" customHeight="1" x14ac:dyDescent="0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1"/>
    </row>
    <row r="114" spans="1:26" ht="15" customHeight="1" x14ac:dyDescent="0.7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1"/>
    </row>
    <row r="115" spans="1:26" ht="15" customHeight="1" x14ac:dyDescent="0.7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1"/>
    </row>
    <row r="116" spans="1:26" ht="15" customHeight="1" x14ac:dyDescent="0.7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1"/>
    </row>
    <row r="117" spans="1:26" ht="15" customHeight="1" x14ac:dyDescent="0.7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1"/>
    </row>
    <row r="118" spans="1:26" ht="15" customHeight="1" x14ac:dyDescent="0.7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1"/>
    </row>
    <row r="119" spans="1:26" ht="15" customHeight="1" x14ac:dyDescent="0.7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1"/>
    </row>
    <row r="120" spans="1:26" ht="15" customHeight="1" x14ac:dyDescent="0.7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1"/>
    </row>
    <row r="121" spans="1:26" ht="15" customHeight="1" x14ac:dyDescent="0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1"/>
    </row>
    <row r="122" spans="1:26" ht="15" customHeight="1" x14ac:dyDescent="0.7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1"/>
    </row>
    <row r="123" spans="1:26" ht="15" customHeight="1" x14ac:dyDescent="0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1"/>
    </row>
    <row r="124" spans="1:26" ht="15" customHeight="1" x14ac:dyDescent="0.7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1"/>
    </row>
    <row r="125" spans="1:26" ht="15" customHeight="1" x14ac:dyDescent="0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1"/>
    </row>
    <row r="126" spans="1:26" ht="15" customHeight="1" x14ac:dyDescent="0.7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1"/>
    </row>
    <row r="127" spans="1:26" ht="15" customHeight="1" x14ac:dyDescent="0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1"/>
    </row>
    <row r="128" spans="1:26" ht="15" customHeight="1" x14ac:dyDescent="0.7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1"/>
    </row>
    <row r="129" spans="1:26" ht="15" customHeight="1" x14ac:dyDescent="0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1"/>
    </row>
    <row r="130" spans="1:26" ht="15" customHeight="1" x14ac:dyDescent="0.7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1"/>
    </row>
    <row r="131" spans="1:26" ht="15" customHeight="1" x14ac:dyDescent="0.7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1"/>
    </row>
    <row r="132" spans="1:26" ht="15" customHeight="1" x14ac:dyDescent="0.7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1"/>
    </row>
    <row r="133" spans="1:26" ht="15" customHeight="1" x14ac:dyDescent="0.7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1"/>
    </row>
    <row r="134" spans="1:26" ht="15" customHeight="1" x14ac:dyDescent="0.7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1"/>
    </row>
    <row r="135" spans="1:26" ht="15" customHeight="1" x14ac:dyDescent="0.7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1"/>
    </row>
    <row r="136" spans="1:26" ht="15" customHeight="1" x14ac:dyDescent="0.7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1"/>
    </row>
    <row r="137" spans="1:26" ht="15" customHeight="1" x14ac:dyDescent="0.7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1"/>
    </row>
    <row r="138" spans="1:26" ht="15" customHeight="1" x14ac:dyDescent="0.7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1"/>
    </row>
    <row r="139" spans="1:26" ht="15" customHeight="1" x14ac:dyDescent="0.7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1"/>
    </row>
    <row r="140" spans="1:26" ht="15" customHeight="1" x14ac:dyDescent="0.7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1"/>
    </row>
    <row r="141" spans="1:26" ht="15" customHeight="1" x14ac:dyDescent="0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1"/>
    </row>
    <row r="142" spans="1:26" ht="15" customHeight="1" x14ac:dyDescent="0.7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1"/>
    </row>
    <row r="143" spans="1:26" ht="15" customHeight="1" x14ac:dyDescent="0.7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1"/>
    </row>
    <row r="144" spans="1:26" ht="15" customHeight="1" x14ac:dyDescent="0.7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1"/>
    </row>
    <row r="145" spans="1:26" ht="15" customHeight="1" x14ac:dyDescent="0.7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1"/>
    </row>
    <row r="146" spans="1:26" ht="15" customHeight="1" x14ac:dyDescent="0.7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1"/>
    </row>
    <row r="147" spans="1:26" ht="15" customHeight="1" x14ac:dyDescent="0.7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1"/>
    </row>
    <row r="148" spans="1:26" ht="15" customHeight="1" x14ac:dyDescent="0.7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1"/>
    </row>
    <row r="149" spans="1:26" ht="15" customHeight="1" x14ac:dyDescent="0.7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1"/>
    </row>
    <row r="150" spans="1:26" ht="15" customHeight="1" x14ac:dyDescent="0.7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1"/>
    </row>
    <row r="151" spans="1:26" ht="15" customHeight="1" x14ac:dyDescent="0.7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1"/>
    </row>
    <row r="152" spans="1:26" ht="15" customHeight="1" x14ac:dyDescent="0.7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1"/>
    </row>
    <row r="153" spans="1:26" ht="15" customHeight="1" x14ac:dyDescent="0.7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1"/>
    </row>
    <row r="154" spans="1:26" ht="15" customHeight="1" x14ac:dyDescent="0.7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1"/>
    </row>
    <row r="155" spans="1:26" ht="15" customHeight="1" x14ac:dyDescent="0.7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1"/>
    </row>
    <row r="156" spans="1:26" ht="15" customHeight="1" x14ac:dyDescent="0.7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1"/>
    </row>
    <row r="157" spans="1:26" ht="15" customHeight="1" x14ac:dyDescent="0.7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1"/>
    </row>
    <row r="158" spans="1:26" ht="15" customHeight="1" x14ac:dyDescent="0.7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1"/>
    </row>
    <row r="159" spans="1:26" ht="15" customHeight="1" x14ac:dyDescent="0.7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1"/>
    </row>
    <row r="160" spans="1:26" ht="15" customHeight="1" x14ac:dyDescent="0.7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1"/>
    </row>
    <row r="161" spans="1:26" ht="15" customHeight="1" x14ac:dyDescent="0.7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1"/>
    </row>
    <row r="162" spans="1:26" ht="15" customHeight="1" x14ac:dyDescent="0.7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1"/>
    </row>
    <row r="163" spans="1:26" ht="15" customHeight="1" x14ac:dyDescent="0.7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1"/>
    </row>
    <row r="164" spans="1:26" ht="15" customHeight="1" x14ac:dyDescent="0.7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1"/>
    </row>
    <row r="165" spans="1:26" ht="15" customHeight="1" x14ac:dyDescent="0.7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1"/>
    </row>
    <row r="166" spans="1:26" ht="15" customHeight="1" x14ac:dyDescent="0.7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1"/>
    </row>
    <row r="167" spans="1:26" ht="15" customHeight="1" x14ac:dyDescent="0.7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1"/>
    </row>
    <row r="168" spans="1:26" ht="15" customHeight="1" x14ac:dyDescent="0.7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1"/>
    </row>
    <row r="169" spans="1:26" ht="15" customHeight="1" x14ac:dyDescent="0.7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1"/>
    </row>
    <row r="170" spans="1:26" ht="15" customHeight="1" x14ac:dyDescent="0.7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1"/>
    </row>
    <row r="171" spans="1:26" ht="15" customHeight="1" x14ac:dyDescent="0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1"/>
    </row>
    <row r="172" spans="1:26" ht="15" customHeight="1" x14ac:dyDescent="0.7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1"/>
    </row>
    <row r="173" spans="1:26" ht="15" customHeight="1" x14ac:dyDescent="0.7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1"/>
    </row>
    <row r="174" spans="1:26" ht="15" customHeight="1" x14ac:dyDescent="0.7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1"/>
    </row>
    <row r="175" spans="1:26" ht="15" customHeight="1" x14ac:dyDescent="0.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1"/>
    </row>
    <row r="176" spans="1:26" ht="15" customHeight="1" x14ac:dyDescent="0.7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1"/>
    </row>
    <row r="177" spans="1:26" ht="15" customHeight="1" x14ac:dyDescent="0.7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1"/>
    </row>
    <row r="178" spans="1:26" ht="15" customHeight="1" x14ac:dyDescent="0.7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1"/>
    </row>
    <row r="179" spans="1:26" ht="15" customHeight="1" x14ac:dyDescent="0.7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1"/>
    </row>
    <row r="180" spans="1:26" ht="15" customHeight="1" x14ac:dyDescent="0.7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1"/>
    </row>
    <row r="181" spans="1:26" ht="15" customHeight="1" x14ac:dyDescent="0.7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1"/>
    </row>
    <row r="182" spans="1:26" ht="15" customHeight="1" x14ac:dyDescent="0.7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1"/>
    </row>
    <row r="183" spans="1:26" ht="15" customHeight="1" x14ac:dyDescent="0.7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1"/>
    </row>
    <row r="184" spans="1:26" ht="15" customHeight="1" x14ac:dyDescent="0.7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1"/>
    </row>
    <row r="185" spans="1:26" ht="15" customHeight="1" x14ac:dyDescent="0.7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1"/>
    </row>
    <row r="186" spans="1:26" ht="15" customHeight="1" x14ac:dyDescent="0.7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1"/>
    </row>
    <row r="187" spans="1:26" ht="15" customHeight="1" x14ac:dyDescent="0.7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1"/>
    </row>
    <row r="188" spans="1:26" ht="15" customHeight="1" x14ac:dyDescent="0.7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1"/>
    </row>
    <row r="189" spans="1:26" ht="15" customHeight="1" x14ac:dyDescent="0.7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1"/>
    </row>
    <row r="190" spans="1:26" ht="15" customHeight="1" x14ac:dyDescent="0.7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1"/>
    </row>
    <row r="191" spans="1:26" ht="15" customHeight="1" x14ac:dyDescent="0.7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1"/>
    </row>
    <row r="192" spans="1:26" ht="15" customHeight="1" x14ac:dyDescent="0.7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1"/>
    </row>
    <row r="193" spans="1:26" ht="15" customHeight="1" x14ac:dyDescent="0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1"/>
    </row>
    <row r="194" spans="1:26" ht="15" customHeight="1" x14ac:dyDescent="0.7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1"/>
    </row>
    <row r="195" spans="1:26" ht="15" customHeight="1" x14ac:dyDescent="0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1"/>
    </row>
    <row r="196" spans="1:26" ht="15" customHeight="1" x14ac:dyDescent="0.7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1"/>
    </row>
    <row r="197" spans="1:26" ht="15" customHeight="1" x14ac:dyDescent="0.7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1"/>
    </row>
    <row r="198" spans="1:26" ht="15" customHeight="1" x14ac:dyDescent="0.7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1"/>
    </row>
    <row r="199" spans="1:26" ht="15" customHeight="1" x14ac:dyDescent="0.7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1"/>
    </row>
    <row r="200" spans="1:26" ht="15" customHeight="1" x14ac:dyDescent="0.7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1"/>
    </row>
    <row r="201" spans="1:26" ht="15" customHeight="1" x14ac:dyDescent="0.7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1"/>
    </row>
    <row r="202" spans="1:26" ht="15" customHeight="1" x14ac:dyDescent="0.7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1"/>
    </row>
    <row r="203" spans="1:26" ht="15" customHeight="1" x14ac:dyDescent="0.7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" customHeight="1" x14ac:dyDescent="0.7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" customHeight="1" x14ac:dyDescent="0.7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" customHeight="1" x14ac:dyDescent="0.7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" customHeight="1" x14ac:dyDescent="0.7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" customHeight="1" x14ac:dyDescent="0.7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" customHeight="1" x14ac:dyDescent="0.7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" customHeight="1" x14ac:dyDescent="0.7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" customHeight="1" x14ac:dyDescent="0.7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" customHeight="1" x14ac:dyDescent="0.7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" customHeight="1" x14ac:dyDescent="0.7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" customHeight="1" x14ac:dyDescent="0.7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" customHeight="1" x14ac:dyDescent="0.7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" customHeight="1" x14ac:dyDescent="0.7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" customHeight="1" x14ac:dyDescent="0.7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" customHeight="1" x14ac:dyDescent="0.7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" customHeight="1" x14ac:dyDescent="0.7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" customHeight="1" x14ac:dyDescent="0.7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" customHeight="1" x14ac:dyDescent="0.7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" customHeight="1" x14ac:dyDescent="0.7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" customHeight="1" x14ac:dyDescent="0.7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" customHeight="1" x14ac:dyDescent="0.7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" customHeight="1" x14ac:dyDescent="0.7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" customHeight="1" x14ac:dyDescent="0.7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" customHeight="1" x14ac:dyDescent="0.7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" customHeight="1" x14ac:dyDescent="0.7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" customHeight="1" x14ac:dyDescent="0.7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" customHeight="1" x14ac:dyDescent="0.7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" customHeight="1" x14ac:dyDescent="0.7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" customHeight="1" x14ac:dyDescent="0.7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" customHeight="1" x14ac:dyDescent="0.7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" customHeight="1" x14ac:dyDescent="0.7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" customHeight="1" x14ac:dyDescent="0.7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" customHeight="1" x14ac:dyDescent="0.7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" customHeight="1" x14ac:dyDescent="0.7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" customHeight="1" x14ac:dyDescent="0.7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" customHeight="1" x14ac:dyDescent="0.7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" customHeight="1" x14ac:dyDescent="0.7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" customHeight="1" x14ac:dyDescent="0.7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" customHeight="1" x14ac:dyDescent="0.7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" customHeight="1" x14ac:dyDescent="0.7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" customHeight="1" x14ac:dyDescent="0.7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" customHeight="1" x14ac:dyDescent="0.7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" customHeight="1" x14ac:dyDescent="0.7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" customHeight="1" x14ac:dyDescent="0.7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" customHeight="1" x14ac:dyDescent="0.7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" customHeight="1" x14ac:dyDescent="0.7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" customHeight="1" x14ac:dyDescent="0.7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" customHeight="1" x14ac:dyDescent="0.7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" customHeight="1" x14ac:dyDescent="0.7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" customHeight="1" x14ac:dyDescent="0.7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" customHeight="1" x14ac:dyDescent="0.7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" customHeight="1" x14ac:dyDescent="0.7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" customHeight="1" x14ac:dyDescent="0.7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" customHeight="1" x14ac:dyDescent="0.7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" customHeight="1" x14ac:dyDescent="0.7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" customHeight="1" x14ac:dyDescent="0.7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" customHeight="1" x14ac:dyDescent="0.7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" customHeight="1" x14ac:dyDescent="0.7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" customHeight="1" x14ac:dyDescent="0.7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" customHeight="1" x14ac:dyDescent="0.7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" customHeight="1" x14ac:dyDescent="0.7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" customHeight="1" x14ac:dyDescent="0.7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" customHeight="1" x14ac:dyDescent="0.7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" customHeight="1" x14ac:dyDescent="0.7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" customHeight="1" x14ac:dyDescent="0.7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" customHeight="1" x14ac:dyDescent="0.7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" customHeight="1" x14ac:dyDescent="0.7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" customHeight="1" x14ac:dyDescent="0.7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" customHeight="1" x14ac:dyDescent="0.7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" customHeight="1" x14ac:dyDescent="0.7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" customHeight="1" x14ac:dyDescent="0.7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" customHeight="1" x14ac:dyDescent="0.7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" customHeight="1" x14ac:dyDescent="0.7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" customHeight="1" x14ac:dyDescent="0.7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" customHeight="1" x14ac:dyDescent="0.7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" customHeight="1" x14ac:dyDescent="0.7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" customHeight="1" x14ac:dyDescent="0.7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" customHeight="1" x14ac:dyDescent="0.7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" customHeight="1" x14ac:dyDescent="0.7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" customHeight="1" x14ac:dyDescent="0.7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" customHeight="1" x14ac:dyDescent="0.7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" customHeight="1" x14ac:dyDescent="0.7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" customHeight="1" x14ac:dyDescent="0.7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" customHeight="1" x14ac:dyDescent="0.7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" customHeight="1" x14ac:dyDescent="0.7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" customHeight="1" x14ac:dyDescent="0.7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" customHeight="1" x14ac:dyDescent="0.7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" customHeight="1" x14ac:dyDescent="0.7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" customHeight="1" x14ac:dyDescent="0.7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" customHeight="1" x14ac:dyDescent="0.7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" customHeight="1" x14ac:dyDescent="0.7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" customHeight="1" x14ac:dyDescent="0.7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" customHeight="1" x14ac:dyDescent="0.7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" customHeight="1" x14ac:dyDescent="0.7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" customHeight="1" x14ac:dyDescent="0.7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" customHeight="1" x14ac:dyDescent="0.7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" customHeight="1" x14ac:dyDescent="0.7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" customHeight="1" x14ac:dyDescent="0.7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" customHeight="1" x14ac:dyDescent="0.7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" customHeight="1" x14ac:dyDescent="0.7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" customHeight="1" x14ac:dyDescent="0.7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" customHeight="1" x14ac:dyDescent="0.7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" customHeight="1" x14ac:dyDescent="0.7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" customHeight="1" x14ac:dyDescent="0.7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" customHeight="1" x14ac:dyDescent="0.7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" customHeight="1" x14ac:dyDescent="0.7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" customHeight="1" x14ac:dyDescent="0.7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" customHeight="1" x14ac:dyDescent="0.7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" customHeight="1" x14ac:dyDescent="0.7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" customHeight="1" x14ac:dyDescent="0.7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" customHeight="1" x14ac:dyDescent="0.7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" customHeight="1" x14ac:dyDescent="0.7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" customHeight="1" x14ac:dyDescent="0.7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" customHeight="1" x14ac:dyDescent="0.7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" customHeight="1" x14ac:dyDescent="0.7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" customHeight="1" x14ac:dyDescent="0.7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" customHeight="1" x14ac:dyDescent="0.7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" customHeight="1" x14ac:dyDescent="0.7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" customHeight="1" x14ac:dyDescent="0.7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" customHeight="1" x14ac:dyDescent="0.7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" customHeight="1" x14ac:dyDescent="0.7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" customHeight="1" x14ac:dyDescent="0.7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" customHeight="1" x14ac:dyDescent="0.7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" customHeight="1" x14ac:dyDescent="0.7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" customHeight="1" x14ac:dyDescent="0.7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" customHeight="1" x14ac:dyDescent="0.7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" customHeight="1" x14ac:dyDescent="0.7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" customHeight="1" x14ac:dyDescent="0.7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" customHeight="1" x14ac:dyDescent="0.7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" customHeight="1" x14ac:dyDescent="0.7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" customHeight="1" x14ac:dyDescent="0.7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" customHeight="1" x14ac:dyDescent="0.7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" customHeight="1" x14ac:dyDescent="0.7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" customHeight="1" x14ac:dyDescent="0.7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" customHeight="1" x14ac:dyDescent="0.7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" customHeight="1" x14ac:dyDescent="0.7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" customHeight="1" x14ac:dyDescent="0.7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" customHeight="1" x14ac:dyDescent="0.7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" customHeight="1" x14ac:dyDescent="0.7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" customHeight="1" x14ac:dyDescent="0.7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" customHeight="1" x14ac:dyDescent="0.7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" customHeight="1" x14ac:dyDescent="0.7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" customHeight="1" x14ac:dyDescent="0.7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" customHeight="1" x14ac:dyDescent="0.7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" customHeight="1" x14ac:dyDescent="0.7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" customHeight="1" x14ac:dyDescent="0.7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" customHeight="1" x14ac:dyDescent="0.7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" customHeight="1" x14ac:dyDescent="0.7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" customHeight="1" x14ac:dyDescent="0.7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" customHeight="1" x14ac:dyDescent="0.7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" customHeight="1" x14ac:dyDescent="0.7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" customHeight="1" x14ac:dyDescent="0.7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" customHeight="1" x14ac:dyDescent="0.7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" customHeight="1" x14ac:dyDescent="0.7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" customHeight="1" x14ac:dyDescent="0.7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" customHeight="1" x14ac:dyDescent="0.7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" customHeight="1" x14ac:dyDescent="0.7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" customHeight="1" x14ac:dyDescent="0.7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" customHeight="1" x14ac:dyDescent="0.7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" customHeight="1" x14ac:dyDescent="0.7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" customHeight="1" x14ac:dyDescent="0.7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" customHeight="1" x14ac:dyDescent="0.7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" customHeight="1" x14ac:dyDescent="0.7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" customHeight="1" x14ac:dyDescent="0.7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" customHeight="1" x14ac:dyDescent="0.7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" customHeight="1" x14ac:dyDescent="0.7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" customHeight="1" x14ac:dyDescent="0.7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" customHeight="1" x14ac:dyDescent="0.7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" customHeight="1" x14ac:dyDescent="0.7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" customHeight="1" x14ac:dyDescent="0.7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" customHeight="1" x14ac:dyDescent="0.7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" customHeight="1" x14ac:dyDescent="0.7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" customHeight="1" x14ac:dyDescent="0.7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" customHeight="1" x14ac:dyDescent="0.7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" customHeight="1" x14ac:dyDescent="0.7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" customHeight="1" x14ac:dyDescent="0.7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" customHeight="1" x14ac:dyDescent="0.7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" customHeight="1" x14ac:dyDescent="0.7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" customHeight="1" x14ac:dyDescent="0.7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" customHeight="1" x14ac:dyDescent="0.7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" customHeight="1" x14ac:dyDescent="0.7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" customHeight="1" x14ac:dyDescent="0.7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" customHeight="1" x14ac:dyDescent="0.7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" customHeight="1" x14ac:dyDescent="0.7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" customHeight="1" x14ac:dyDescent="0.7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" customHeight="1" x14ac:dyDescent="0.7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" customHeight="1" x14ac:dyDescent="0.7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" customHeight="1" x14ac:dyDescent="0.7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" customHeight="1" x14ac:dyDescent="0.7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" customHeight="1" x14ac:dyDescent="0.7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" customHeight="1" x14ac:dyDescent="0.7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" customHeight="1" x14ac:dyDescent="0.7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" customHeight="1" x14ac:dyDescent="0.7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" customHeight="1" x14ac:dyDescent="0.7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" customHeight="1" x14ac:dyDescent="0.7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" customHeight="1" x14ac:dyDescent="0.7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" customHeight="1" x14ac:dyDescent="0.7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" customHeight="1" x14ac:dyDescent="0.7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" customHeight="1" x14ac:dyDescent="0.7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" customHeight="1" x14ac:dyDescent="0.7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" customHeight="1" x14ac:dyDescent="0.7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" customHeight="1" x14ac:dyDescent="0.7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" customHeight="1" x14ac:dyDescent="0.7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" customHeight="1" x14ac:dyDescent="0.7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" customHeight="1" x14ac:dyDescent="0.7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" customHeight="1" x14ac:dyDescent="0.7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" customHeight="1" x14ac:dyDescent="0.7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" customHeight="1" x14ac:dyDescent="0.7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" customHeight="1" x14ac:dyDescent="0.7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" customHeight="1" x14ac:dyDescent="0.7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" customHeight="1" x14ac:dyDescent="0.7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" customHeight="1" x14ac:dyDescent="0.7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" customHeight="1" x14ac:dyDescent="0.7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" customHeight="1" x14ac:dyDescent="0.7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" customHeight="1" x14ac:dyDescent="0.7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" customHeight="1" x14ac:dyDescent="0.7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" customHeight="1" x14ac:dyDescent="0.7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" customHeight="1" x14ac:dyDescent="0.7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" customHeight="1" x14ac:dyDescent="0.7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" customHeight="1" x14ac:dyDescent="0.7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" customHeight="1" x14ac:dyDescent="0.7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" customHeight="1" x14ac:dyDescent="0.7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" customHeight="1" x14ac:dyDescent="0.7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" customHeight="1" x14ac:dyDescent="0.7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" customHeight="1" x14ac:dyDescent="0.7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" customHeight="1" x14ac:dyDescent="0.7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" customHeight="1" x14ac:dyDescent="0.7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" customHeight="1" x14ac:dyDescent="0.7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" customHeight="1" x14ac:dyDescent="0.7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" customHeight="1" x14ac:dyDescent="0.7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" customHeight="1" x14ac:dyDescent="0.7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" customHeight="1" x14ac:dyDescent="0.7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" customHeight="1" x14ac:dyDescent="0.7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" customHeight="1" x14ac:dyDescent="0.7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" customHeight="1" x14ac:dyDescent="0.7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" customHeight="1" x14ac:dyDescent="0.7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" customHeight="1" x14ac:dyDescent="0.7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" customHeight="1" x14ac:dyDescent="0.7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" customHeight="1" x14ac:dyDescent="0.7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" customHeight="1" x14ac:dyDescent="0.7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" customHeight="1" x14ac:dyDescent="0.7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" customHeight="1" x14ac:dyDescent="0.7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" customHeight="1" x14ac:dyDescent="0.7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" customHeight="1" x14ac:dyDescent="0.7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" customHeight="1" x14ac:dyDescent="0.7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" customHeight="1" x14ac:dyDescent="0.7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" customHeight="1" x14ac:dyDescent="0.7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" customHeight="1" x14ac:dyDescent="0.7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" customHeight="1" x14ac:dyDescent="0.7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" customHeight="1" x14ac:dyDescent="0.7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" customHeight="1" x14ac:dyDescent="0.7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" customHeight="1" x14ac:dyDescent="0.7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" customHeight="1" x14ac:dyDescent="0.7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" customHeight="1" x14ac:dyDescent="0.7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" customHeight="1" x14ac:dyDescent="0.7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" customHeight="1" x14ac:dyDescent="0.7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" customHeight="1" x14ac:dyDescent="0.7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" customHeight="1" x14ac:dyDescent="0.7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" customHeight="1" x14ac:dyDescent="0.7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" customHeight="1" x14ac:dyDescent="0.7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" customHeight="1" x14ac:dyDescent="0.7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" customHeight="1" x14ac:dyDescent="0.7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" customHeight="1" x14ac:dyDescent="0.7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" customHeight="1" x14ac:dyDescent="0.7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" customHeight="1" x14ac:dyDescent="0.7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" customHeight="1" x14ac:dyDescent="0.7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" customHeight="1" x14ac:dyDescent="0.7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" customHeight="1" x14ac:dyDescent="0.7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" customHeight="1" x14ac:dyDescent="0.7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" customHeight="1" x14ac:dyDescent="0.7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" customHeight="1" x14ac:dyDescent="0.7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" customHeight="1" x14ac:dyDescent="0.7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" customHeight="1" x14ac:dyDescent="0.7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" customHeight="1" x14ac:dyDescent="0.7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" customHeight="1" x14ac:dyDescent="0.7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" customHeight="1" x14ac:dyDescent="0.7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" customHeight="1" x14ac:dyDescent="0.7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" customHeight="1" x14ac:dyDescent="0.7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" customHeight="1" x14ac:dyDescent="0.7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" customHeight="1" x14ac:dyDescent="0.7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" customHeight="1" x14ac:dyDescent="0.7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" customHeight="1" x14ac:dyDescent="0.7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" customHeight="1" x14ac:dyDescent="0.7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" customHeight="1" x14ac:dyDescent="0.7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" customHeight="1" x14ac:dyDescent="0.7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" customHeight="1" x14ac:dyDescent="0.7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" customHeight="1" x14ac:dyDescent="0.7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" customHeight="1" x14ac:dyDescent="0.7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" customHeight="1" x14ac:dyDescent="0.7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" customHeight="1" x14ac:dyDescent="0.7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" customHeight="1" x14ac:dyDescent="0.7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" customHeight="1" x14ac:dyDescent="0.7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" customHeight="1" x14ac:dyDescent="0.7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" customHeight="1" x14ac:dyDescent="0.7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" customHeight="1" x14ac:dyDescent="0.7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" customHeight="1" x14ac:dyDescent="0.7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" customHeight="1" x14ac:dyDescent="0.7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" customHeight="1" x14ac:dyDescent="0.7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" customHeight="1" x14ac:dyDescent="0.7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" customHeight="1" x14ac:dyDescent="0.7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" customHeight="1" x14ac:dyDescent="0.7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" customHeight="1" x14ac:dyDescent="0.7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" customHeight="1" x14ac:dyDescent="0.7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" customHeight="1" x14ac:dyDescent="0.7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" customHeight="1" x14ac:dyDescent="0.7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" customHeight="1" x14ac:dyDescent="0.7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" customHeight="1" x14ac:dyDescent="0.7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" customHeight="1" x14ac:dyDescent="0.7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" customHeight="1" x14ac:dyDescent="0.7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" customHeight="1" x14ac:dyDescent="0.7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" customHeight="1" x14ac:dyDescent="0.7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" customHeight="1" x14ac:dyDescent="0.7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" customHeight="1" x14ac:dyDescent="0.7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" customHeight="1" x14ac:dyDescent="0.7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" customHeight="1" x14ac:dyDescent="0.7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" customHeight="1" x14ac:dyDescent="0.7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" customHeight="1" x14ac:dyDescent="0.7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" customHeight="1" x14ac:dyDescent="0.7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" customHeight="1" x14ac:dyDescent="0.7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" customHeight="1" x14ac:dyDescent="0.7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" customHeight="1" x14ac:dyDescent="0.7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" customHeight="1" x14ac:dyDescent="0.7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" customHeight="1" x14ac:dyDescent="0.7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" customHeight="1" x14ac:dyDescent="0.7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" customHeight="1" x14ac:dyDescent="0.7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" customHeight="1" x14ac:dyDescent="0.7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" customHeight="1" x14ac:dyDescent="0.7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" customHeight="1" x14ac:dyDescent="0.7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" customHeight="1" x14ac:dyDescent="0.7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" customHeight="1" x14ac:dyDescent="0.7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" customHeight="1" x14ac:dyDescent="0.7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" customHeight="1" x14ac:dyDescent="0.7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" customHeight="1" x14ac:dyDescent="0.7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" customHeight="1" x14ac:dyDescent="0.7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" customHeight="1" x14ac:dyDescent="0.7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" customHeight="1" x14ac:dyDescent="0.7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" customHeight="1" x14ac:dyDescent="0.7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" customHeight="1" x14ac:dyDescent="0.7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" customHeight="1" x14ac:dyDescent="0.7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" customHeight="1" x14ac:dyDescent="0.7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" customHeight="1" x14ac:dyDescent="0.7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" customHeight="1" x14ac:dyDescent="0.7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" customHeight="1" x14ac:dyDescent="0.7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" customHeight="1" x14ac:dyDescent="0.7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" customHeight="1" x14ac:dyDescent="0.7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" customHeight="1" x14ac:dyDescent="0.7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" customHeight="1" x14ac:dyDescent="0.7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" customHeight="1" x14ac:dyDescent="0.7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" customHeight="1" x14ac:dyDescent="0.7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" customHeight="1" x14ac:dyDescent="0.7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" customHeight="1" x14ac:dyDescent="0.7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" customHeight="1" x14ac:dyDescent="0.7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" customHeight="1" x14ac:dyDescent="0.7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" customHeight="1" x14ac:dyDescent="0.7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" customHeight="1" x14ac:dyDescent="0.7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" customHeight="1" x14ac:dyDescent="0.7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" customHeight="1" x14ac:dyDescent="0.7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" customHeight="1" x14ac:dyDescent="0.7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" customHeight="1" x14ac:dyDescent="0.7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" customHeight="1" x14ac:dyDescent="0.7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" customHeight="1" x14ac:dyDescent="0.7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" customHeight="1" x14ac:dyDescent="0.7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" customHeight="1" x14ac:dyDescent="0.7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" customHeight="1" x14ac:dyDescent="0.7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" customHeight="1" x14ac:dyDescent="0.7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" customHeight="1" x14ac:dyDescent="0.7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" customHeight="1" x14ac:dyDescent="0.7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" customHeight="1" x14ac:dyDescent="0.7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" customHeight="1" x14ac:dyDescent="0.7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" customHeight="1" x14ac:dyDescent="0.7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" customHeight="1" x14ac:dyDescent="0.7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" customHeight="1" x14ac:dyDescent="0.7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" customHeight="1" x14ac:dyDescent="0.7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" customHeight="1" x14ac:dyDescent="0.7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" customHeight="1" x14ac:dyDescent="0.7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" customHeight="1" x14ac:dyDescent="0.7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" customHeight="1" x14ac:dyDescent="0.7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" customHeight="1" x14ac:dyDescent="0.7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" customHeight="1" x14ac:dyDescent="0.7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" customHeight="1" x14ac:dyDescent="0.7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" customHeight="1" x14ac:dyDescent="0.7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" customHeight="1" x14ac:dyDescent="0.7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" customHeight="1" x14ac:dyDescent="0.7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" customHeight="1" x14ac:dyDescent="0.7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" customHeight="1" x14ac:dyDescent="0.7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" customHeight="1" x14ac:dyDescent="0.7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" customHeight="1" x14ac:dyDescent="0.7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" customHeight="1" x14ac:dyDescent="0.7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" customHeight="1" x14ac:dyDescent="0.7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" customHeight="1" x14ac:dyDescent="0.7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" customHeight="1" x14ac:dyDescent="0.7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" customHeight="1" x14ac:dyDescent="0.7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" customHeight="1" x14ac:dyDescent="0.7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" customHeight="1" x14ac:dyDescent="0.7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" customHeight="1" x14ac:dyDescent="0.7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" customHeight="1" x14ac:dyDescent="0.7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" customHeight="1" x14ac:dyDescent="0.7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" customHeight="1" x14ac:dyDescent="0.7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" customHeight="1" x14ac:dyDescent="0.7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" customHeight="1" x14ac:dyDescent="0.7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" customHeight="1" x14ac:dyDescent="0.7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" customHeight="1" x14ac:dyDescent="0.7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" customHeight="1" x14ac:dyDescent="0.7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" customHeight="1" x14ac:dyDescent="0.7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" customHeight="1" x14ac:dyDescent="0.7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" customHeight="1" x14ac:dyDescent="0.7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" customHeight="1" x14ac:dyDescent="0.7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" customHeight="1" x14ac:dyDescent="0.7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" customHeight="1" x14ac:dyDescent="0.7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" customHeight="1" x14ac:dyDescent="0.7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" customHeight="1" x14ac:dyDescent="0.7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" customHeight="1" x14ac:dyDescent="0.7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" customHeight="1" x14ac:dyDescent="0.7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" customHeight="1" x14ac:dyDescent="0.7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" customHeight="1" x14ac:dyDescent="0.7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" customHeight="1" x14ac:dyDescent="0.7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" customHeight="1" x14ac:dyDescent="0.7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" customHeight="1" x14ac:dyDescent="0.7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" customHeight="1" x14ac:dyDescent="0.7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" customHeight="1" x14ac:dyDescent="0.7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" customHeight="1" x14ac:dyDescent="0.7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" customHeight="1" x14ac:dyDescent="0.7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" customHeight="1" x14ac:dyDescent="0.7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" customHeight="1" x14ac:dyDescent="0.7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" customHeight="1" x14ac:dyDescent="0.7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" customHeight="1" x14ac:dyDescent="0.7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" customHeight="1" x14ac:dyDescent="0.7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" customHeight="1" x14ac:dyDescent="0.7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" customHeight="1" x14ac:dyDescent="0.7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" customHeight="1" x14ac:dyDescent="0.7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" customHeight="1" x14ac:dyDescent="0.7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" customHeight="1" x14ac:dyDescent="0.7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" customHeight="1" x14ac:dyDescent="0.7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" customHeight="1" x14ac:dyDescent="0.7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" customHeight="1" x14ac:dyDescent="0.7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" customHeight="1" x14ac:dyDescent="0.7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" customHeight="1" x14ac:dyDescent="0.7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" customHeight="1" x14ac:dyDescent="0.7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" customHeight="1" x14ac:dyDescent="0.7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" customHeight="1" x14ac:dyDescent="0.7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" customHeight="1" x14ac:dyDescent="0.7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" customHeight="1" x14ac:dyDescent="0.7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" customHeight="1" x14ac:dyDescent="0.7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" customHeight="1" x14ac:dyDescent="0.7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" customHeight="1" x14ac:dyDescent="0.7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" customHeight="1" x14ac:dyDescent="0.7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" customHeight="1" x14ac:dyDescent="0.7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" customHeight="1" x14ac:dyDescent="0.7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" customHeight="1" x14ac:dyDescent="0.7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" customHeight="1" x14ac:dyDescent="0.7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" customHeight="1" x14ac:dyDescent="0.7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" customHeight="1" x14ac:dyDescent="0.7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" customHeight="1" x14ac:dyDescent="0.7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" customHeight="1" x14ac:dyDescent="0.7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" customHeight="1" x14ac:dyDescent="0.7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" customHeight="1" x14ac:dyDescent="0.7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" customHeight="1" x14ac:dyDescent="0.7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" customHeight="1" x14ac:dyDescent="0.7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" customHeight="1" x14ac:dyDescent="0.7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" customHeight="1" x14ac:dyDescent="0.7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" customHeight="1" x14ac:dyDescent="0.7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" customHeight="1" x14ac:dyDescent="0.7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" customHeight="1" x14ac:dyDescent="0.7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" customHeight="1" x14ac:dyDescent="0.7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" customHeight="1" x14ac:dyDescent="0.7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" customHeight="1" x14ac:dyDescent="0.7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" customHeight="1" x14ac:dyDescent="0.7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" customHeight="1" x14ac:dyDescent="0.7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" customHeight="1" x14ac:dyDescent="0.7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" customHeight="1" x14ac:dyDescent="0.7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" customHeight="1" x14ac:dyDescent="0.7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" customHeight="1" x14ac:dyDescent="0.7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" customHeight="1" x14ac:dyDescent="0.7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" customHeight="1" x14ac:dyDescent="0.7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" customHeight="1" x14ac:dyDescent="0.7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" customHeight="1" x14ac:dyDescent="0.7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" customHeight="1" x14ac:dyDescent="0.7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" customHeight="1" x14ac:dyDescent="0.7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" customHeight="1" x14ac:dyDescent="0.7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" customHeight="1" x14ac:dyDescent="0.7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" customHeight="1" x14ac:dyDescent="0.7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" customHeight="1" x14ac:dyDescent="0.7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" customHeight="1" x14ac:dyDescent="0.7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" customHeight="1" x14ac:dyDescent="0.7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" customHeight="1" x14ac:dyDescent="0.7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" customHeight="1" x14ac:dyDescent="0.7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" customHeight="1" x14ac:dyDescent="0.7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" customHeight="1" x14ac:dyDescent="0.7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" customHeight="1" x14ac:dyDescent="0.7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" customHeight="1" x14ac:dyDescent="0.7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" customHeight="1" x14ac:dyDescent="0.7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" customHeight="1" x14ac:dyDescent="0.7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" customHeight="1" x14ac:dyDescent="0.7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" customHeight="1" x14ac:dyDescent="0.7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" customHeight="1" x14ac:dyDescent="0.7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" customHeight="1" x14ac:dyDescent="0.7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" customHeight="1" x14ac:dyDescent="0.7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" customHeight="1" x14ac:dyDescent="0.7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" customHeight="1" x14ac:dyDescent="0.7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" customHeight="1" x14ac:dyDescent="0.7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" customHeight="1" x14ac:dyDescent="0.7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" customHeight="1" x14ac:dyDescent="0.7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" customHeight="1" x14ac:dyDescent="0.7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" customHeight="1" x14ac:dyDescent="0.7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" customHeight="1" x14ac:dyDescent="0.7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" customHeight="1" x14ac:dyDescent="0.7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" customHeight="1" x14ac:dyDescent="0.7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" customHeight="1" x14ac:dyDescent="0.7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" customHeight="1" x14ac:dyDescent="0.7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" customHeight="1" x14ac:dyDescent="0.7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" customHeight="1" x14ac:dyDescent="0.7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" customHeight="1" x14ac:dyDescent="0.7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" customHeight="1" x14ac:dyDescent="0.7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" customHeight="1" x14ac:dyDescent="0.7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" customHeight="1" x14ac:dyDescent="0.7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" customHeight="1" x14ac:dyDescent="0.7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" customHeight="1" x14ac:dyDescent="0.7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" customHeight="1" x14ac:dyDescent="0.7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" customHeight="1" x14ac:dyDescent="0.7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" customHeight="1" x14ac:dyDescent="0.7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" customHeight="1" x14ac:dyDescent="0.7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" customHeight="1" x14ac:dyDescent="0.7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" customHeight="1" x14ac:dyDescent="0.7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" customHeight="1" x14ac:dyDescent="0.7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" customHeight="1" x14ac:dyDescent="0.7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" customHeight="1" x14ac:dyDescent="0.7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" customHeight="1" x14ac:dyDescent="0.7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" customHeight="1" x14ac:dyDescent="0.7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" customHeight="1" x14ac:dyDescent="0.7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" customHeight="1" x14ac:dyDescent="0.7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" customHeight="1" x14ac:dyDescent="0.7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" customHeight="1" x14ac:dyDescent="0.7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" customHeight="1" x14ac:dyDescent="0.7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" customHeight="1" x14ac:dyDescent="0.7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" customHeight="1" x14ac:dyDescent="0.7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" customHeight="1" x14ac:dyDescent="0.7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" customHeight="1" x14ac:dyDescent="0.7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" customHeight="1" x14ac:dyDescent="0.7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" customHeight="1" x14ac:dyDescent="0.7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" customHeight="1" x14ac:dyDescent="0.7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" customHeight="1" x14ac:dyDescent="0.7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" customHeight="1" x14ac:dyDescent="0.7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" customHeight="1" x14ac:dyDescent="0.7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" customHeight="1" x14ac:dyDescent="0.7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" customHeight="1" x14ac:dyDescent="0.7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" customHeight="1" x14ac:dyDescent="0.7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" customHeight="1" x14ac:dyDescent="0.7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" customHeight="1" x14ac:dyDescent="0.7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" customHeight="1" x14ac:dyDescent="0.7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" customHeight="1" x14ac:dyDescent="0.7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" customHeight="1" x14ac:dyDescent="0.7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" customHeight="1" x14ac:dyDescent="0.7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" customHeight="1" x14ac:dyDescent="0.7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" customHeight="1" x14ac:dyDescent="0.7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" customHeight="1" x14ac:dyDescent="0.7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" customHeight="1" x14ac:dyDescent="0.7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" customHeight="1" x14ac:dyDescent="0.7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" customHeight="1" x14ac:dyDescent="0.7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" customHeight="1" x14ac:dyDescent="0.7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" customHeight="1" x14ac:dyDescent="0.7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" customHeight="1" x14ac:dyDescent="0.7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" customHeight="1" x14ac:dyDescent="0.7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" customHeight="1" x14ac:dyDescent="0.7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" customHeight="1" x14ac:dyDescent="0.7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" customHeight="1" x14ac:dyDescent="0.7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" customHeight="1" x14ac:dyDescent="0.7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" customHeight="1" x14ac:dyDescent="0.7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" customHeight="1" x14ac:dyDescent="0.7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" customHeight="1" x14ac:dyDescent="0.7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" customHeight="1" x14ac:dyDescent="0.7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" customHeight="1" x14ac:dyDescent="0.7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" customHeight="1" x14ac:dyDescent="0.7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" customHeight="1" x14ac:dyDescent="0.7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" customHeight="1" x14ac:dyDescent="0.7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" customHeight="1" x14ac:dyDescent="0.7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" customHeight="1" x14ac:dyDescent="0.7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" customHeight="1" x14ac:dyDescent="0.7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" customHeight="1" x14ac:dyDescent="0.7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" customHeight="1" x14ac:dyDescent="0.7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" customHeight="1" x14ac:dyDescent="0.7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" customHeight="1" x14ac:dyDescent="0.7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" customHeight="1" x14ac:dyDescent="0.7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" customHeight="1" x14ac:dyDescent="0.7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" customHeight="1" x14ac:dyDescent="0.7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" customHeight="1" x14ac:dyDescent="0.7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" customHeight="1" x14ac:dyDescent="0.7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" customHeight="1" x14ac:dyDescent="0.7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" customHeight="1" x14ac:dyDescent="0.7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" customHeight="1" x14ac:dyDescent="0.7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" customHeight="1" x14ac:dyDescent="0.7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" customHeight="1" x14ac:dyDescent="0.7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" customHeight="1" x14ac:dyDescent="0.7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" customHeight="1" x14ac:dyDescent="0.7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" customHeight="1" x14ac:dyDescent="0.7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" customHeight="1" x14ac:dyDescent="0.7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" customHeight="1" x14ac:dyDescent="0.7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" customHeight="1" x14ac:dyDescent="0.7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" customHeight="1" x14ac:dyDescent="0.7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" customHeight="1" x14ac:dyDescent="0.7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" customHeight="1" x14ac:dyDescent="0.7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" customHeight="1" x14ac:dyDescent="0.7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" customHeight="1" x14ac:dyDescent="0.7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" customHeight="1" x14ac:dyDescent="0.7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" customHeight="1" x14ac:dyDescent="0.7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" customHeight="1" x14ac:dyDescent="0.7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" customHeight="1" x14ac:dyDescent="0.7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" customHeight="1" x14ac:dyDescent="0.7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" customHeight="1" x14ac:dyDescent="0.7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" customHeight="1" x14ac:dyDescent="0.7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" customHeight="1" x14ac:dyDescent="0.7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" customHeight="1" x14ac:dyDescent="0.7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" customHeight="1" x14ac:dyDescent="0.7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" customHeight="1" x14ac:dyDescent="0.7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" customHeight="1" x14ac:dyDescent="0.7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" customHeight="1" x14ac:dyDescent="0.7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" customHeight="1" x14ac:dyDescent="0.7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" customHeight="1" x14ac:dyDescent="0.7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" customHeight="1" x14ac:dyDescent="0.7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" customHeight="1" x14ac:dyDescent="0.7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" customHeight="1" x14ac:dyDescent="0.7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" customHeight="1" x14ac:dyDescent="0.7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" customHeight="1" x14ac:dyDescent="0.7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" customHeight="1" x14ac:dyDescent="0.7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" customHeight="1" x14ac:dyDescent="0.7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" customHeight="1" x14ac:dyDescent="0.7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" customHeight="1" x14ac:dyDescent="0.7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" customHeight="1" x14ac:dyDescent="0.7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" customHeight="1" x14ac:dyDescent="0.7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" customHeight="1" x14ac:dyDescent="0.7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" customHeight="1" x14ac:dyDescent="0.7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" customHeight="1" x14ac:dyDescent="0.7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" customHeight="1" x14ac:dyDescent="0.7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" customHeight="1" x14ac:dyDescent="0.7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" customHeight="1" x14ac:dyDescent="0.7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" customHeight="1" x14ac:dyDescent="0.7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" customHeight="1" x14ac:dyDescent="0.7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" customHeight="1" x14ac:dyDescent="0.7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" customHeight="1" x14ac:dyDescent="0.7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" customHeight="1" x14ac:dyDescent="0.7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" customHeight="1" x14ac:dyDescent="0.7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" customHeight="1" x14ac:dyDescent="0.7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" customHeight="1" x14ac:dyDescent="0.7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" customHeight="1" x14ac:dyDescent="0.7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" customHeight="1" x14ac:dyDescent="0.7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" customHeight="1" x14ac:dyDescent="0.7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" customHeight="1" x14ac:dyDescent="0.7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" customHeight="1" x14ac:dyDescent="0.7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" customHeight="1" x14ac:dyDescent="0.7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" customHeight="1" x14ac:dyDescent="0.7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" customHeight="1" x14ac:dyDescent="0.7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" customHeight="1" x14ac:dyDescent="0.7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" customHeight="1" x14ac:dyDescent="0.7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" customHeight="1" x14ac:dyDescent="0.7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" customHeight="1" x14ac:dyDescent="0.7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" customHeight="1" x14ac:dyDescent="0.7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" customHeight="1" x14ac:dyDescent="0.7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" customHeight="1" x14ac:dyDescent="0.7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" customHeight="1" x14ac:dyDescent="0.7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" customHeight="1" x14ac:dyDescent="0.7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" customHeight="1" x14ac:dyDescent="0.7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" customHeight="1" x14ac:dyDescent="0.7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" customHeight="1" x14ac:dyDescent="0.7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" customHeight="1" x14ac:dyDescent="0.7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" customHeight="1" x14ac:dyDescent="0.7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" customHeight="1" x14ac:dyDescent="0.7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" customHeight="1" x14ac:dyDescent="0.7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" customHeight="1" x14ac:dyDescent="0.7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" customHeight="1" x14ac:dyDescent="0.7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" customHeight="1" x14ac:dyDescent="0.7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" customHeight="1" x14ac:dyDescent="0.7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" customHeight="1" x14ac:dyDescent="0.7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" customHeight="1" x14ac:dyDescent="0.7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" customHeight="1" x14ac:dyDescent="0.7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" customHeight="1" x14ac:dyDescent="0.7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" customHeight="1" x14ac:dyDescent="0.7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" customHeight="1" x14ac:dyDescent="0.7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" customHeight="1" x14ac:dyDescent="0.7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" customHeight="1" x14ac:dyDescent="0.7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" customHeight="1" x14ac:dyDescent="0.7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" customHeight="1" x14ac:dyDescent="0.7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" customHeight="1" x14ac:dyDescent="0.7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" customHeight="1" x14ac:dyDescent="0.7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" customHeight="1" x14ac:dyDescent="0.7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" customHeight="1" x14ac:dyDescent="0.7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" customHeight="1" x14ac:dyDescent="0.7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" customHeight="1" x14ac:dyDescent="0.7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" customHeight="1" x14ac:dyDescent="0.7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" customHeight="1" x14ac:dyDescent="0.7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" customHeight="1" x14ac:dyDescent="0.7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" customHeight="1" x14ac:dyDescent="0.7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" customHeight="1" x14ac:dyDescent="0.7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" customHeight="1" x14ac:dyDescent="0.7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" customHeight="1" x14ac:dyDescent="0.7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" customHeight="1" x14ac:dyDescent="0.7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" customHeight="1" x14ac:dyDescent="0.7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" customHeight="1" x14ac:dyDescent="0.7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" customHeight="1" x14ac:dyDescent="0.7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" customHeight="1" x14ac:dyDescent="0.7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" customHeight="1" x14ac:dyDescent="0.7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" customHeight="1" x14ac:dyDescent="0.7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" customHeight="1" x14ac:dyDescent="0.7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" customHeight="1" x14ac:dyDescent="0.7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" customHeight="1" x14ac:dyDescent="0.7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" customHeight="1" x14ac:dyDescent="0.7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" customHeight="1" x14ac:dyDescent="0.7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" customHeight="1" x14ac:dyDescent="0.7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" customHeight="1" x14ac:dyDescent="0.7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" customHeight="1" x14ac:dyDescent="0.7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" customHeight="1" x14ac:dyDescent="0.7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" customHeight="1" x14ac:dyDescent="0.7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" customHeight="1" x14ac:dyDescent="0.7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" customHeight="1" x14ac:dyDescent="0.7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" customHeight="1" x14ac:dyDescent="0.7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" customHeight="1" x14ac:dyDescent="0.7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" customHeight="1" x14ac:dyDescent="0.7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" customHeight="1" x14ac:dyDescent="0.7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" customHeight="1" x14ac:dyDescent="0.7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" customHeight="1" x14ac:dyDescent="0.7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" customHeight="1" x14ac:dyDescent="0.7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" customHeight="1" x14ac:dyDescent="0.7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" customHeight="1" x14ac:dyDescent="0.7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" customHeight="1" x14ac:dyDescent="0.7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" customHeight="1" x14ac:dyDescent="0.7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" customHeight="1" x14ac:dyDescent="0.7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" customHeight="1" x14ac:dyDescent="0.7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" customHeight="1" x14ac:dyDescent="0.7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" customHeight="1" x14ac:dyDescent="0.7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" customHeight="1" x14ac:dyDescent="0.7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" customHeight="1" x14ac:dyDescent="0.7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" customHeight="1" x14ac:dyDescent="0.7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" customHeight="1" x14ac:dyDescent="0.7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" customHeight="1" x14ac:dyDescent="0.7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" customHeight="1" x14ac:dyDescent="0.7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" customHeight="1" x14ac:dyDescent="0.7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" customHeight="1" x14ac:dyDescent="0.7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" customHeight="1" x14ac:dyDescent="0.7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" customHeight="1" x14ac:dyDescent="0.7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" customHeight="1" x14ac:dyDescent="0.7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" customHeight="1" x14ac:dyDescent="0.7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" customHeight="1" x14ac:dyDescent="0.7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" customHeight="1" x14ac:dyDescent="0.7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" customHeight="1" x14ac:dyDescent="0.7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" customHeight="1" x14ac:dyDescent="0.7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" customHeight="1" x14ac:dyDescent="0.7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" customHeight="1" x14ac:dyDescent="0.7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" customHeight="1" x14ac:dyDescent="0.7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" customHeight="1" x14ac:dyDescent="0.7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" customHeight="1" x14ac:dyDescent="0.7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" customHeight="1" x14ac:dyDescent="0.7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" customHeight="1" x14ac:dyDescent="0.7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" customHeight="1" x14ac:dyDescent="0.7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" customHeight="1" x14ac:dyDescent="0.7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" customHeight="1" x14ac:dyDescent="0.7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" customHeight="1" x14ac:dyDescent="0.7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" customHeight="1" x14ac:dyDescent="0.7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" customHeight="1" x14ac:dyDescent="0.7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" customHeight="1" x14ac:dyDescent="0.7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" customHeight="1" x14ac:dyDescent="0.7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" customHeight="1" x14ac:dyDescent="0.7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" customHeight="1" x14ac:dyDescent="0.7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" customHeight="1" x14ac:dyDescent="0.7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" customHeight="1" x14ac:dyDescent="0.7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" customHeight="1" x14ac:dyDescent="0.7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" customHeight="1" x14ac:dyDescent="0.7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" customHeight="1" x14ac:dyDescent="0.7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" customHeight="1" x14ac:dyDescent="0.7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" customHeight="1" x14ac:dyDescent="0.7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" customHeight="1" x14ac:dyDescent="0.7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" customHeight="1" x14ac:dyDescent="0.7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" customHeight="1" x14ac:dyDescent="0.7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" customHeight="1" x14ac:dyDescent="0.7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" customHeight="1" x14ac:dyDescent="0.7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" customHeight="1" x14ac:dyDescent="0.7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" customHeight="1" x14ac:dyDescent="0.7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" customHeight="1" x14ac:dyDescent="0.7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" customHeight="1" x14ac:dyDescent="0.7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</sheetData>
  <mergeCells count="21">
    <mergeCell ref="C13:E13"/>
    <mergeCell ref="C14:E14"/>
    <mergeCell ref="C15:E15"/>
    <mergeCell ref="C16:E16"/>
    <mergeCell ref="C17:E17"/>
    <mergeCell ref="B3:B4"/>
    <mergeCell ref="C25:E25"/>
    <mergeCell ref="C26:E26"/>
    <mergeCell ref="C27:E27"/>
    <mergeCell ref="C19:E19"/>
    <mergeCell ref="C20:E20"/>
    <mergeCell ref="C21:E21"/>
    <mergeCell ref="C22:E22"/>
    <mergeCell ref="C23:E23"/>
    <mergeCell ref="C24:E24"/>
    <mergeCell ref="C18:E18"/>
    <mergeCell ref="B8:E8"/>
    <mergeCell ref="C9:E9"/>
    <mergeCell ref="C10:E10"/>
    <mergeCell ref="C11:E11"/>
    <mergeCell ref="C12:E12"/>
  </mergeCells>
  <pageMargins left="0.7" right="0.7" top="0.75" bottom="0.75" header="0.3" footer="0.3"/>
  <pageSetup orientation="portrait" r:id="rId1"/>
  <headerFooter>
    <oddHeader>&amp;L&amp;"Arial,Regular"&amp;10&amp;K029BFFRESTRICTED &amp;K000000 - Third Party&amp;C&amp;"Arial,Regular"&amp;10&amp;K029BFFRESTRICTED &amp;K000000 - Client</oddHeader>
    <oddFooter>&amp;R&amp;1#&amp;"Courier New"&amp;10&amp;K317100متاح</oddFooter>
    <evenHeader>&amp;L&amp;"Arial,Regular"&amp;10&amp;K029BFFRESTRICTED &amp;K000000 - Third Party&amp;C&amp;"Arial,Regular"&amp;10&amp;K029BFFRESTRICTED &amp;K000000 - Client</evenHeader>
    <firstHeader>&amp;L&amp;"Arial,Regular"&amp;10&amp;K029BFFRESTRICTED &amp;K000000 - Third Party&amp;C&amp;"Arial,Regular"&amp;10&amp;K029BFFRESTRICTED &amp;K000000 - Client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73E49"/>
    <pageSetUpPr autoPageBreaks="0"/>
  </sheetPr>
  <dimension ref="A1:AQ987"/>
  <sheetViews>
    <sheetView showGridLines="0" topLeftCell="C1" zoomScale="85" zoomScaleNormal="85" workbookViewId="0">
      <pane ySplit="11" topLeftCell="A12" activePane="bottomLeft" state="frozen"/>
      <selection pane="bottomLeft" activeCell="M13" sqref="M13"/>
    </sheetView>
  </sheetViews>
  <sheetFormatPr defaultColWidth="14.40625" defaultRowHeight="15" customHeight="1" x14ac:dyDescent="0.75"/>
  <cols>
    <col min="1" max="1" width="8.54296875" style="33" customWidth="1"/>
    <col min="2" max="2" width="18.26953125" style="33" customWidth="1"/>
    <col min="3" max="3" width="25.26953125" style="33" customWidth="1"/>
    <col min="4" max="4" width="46.54296875" style="33" customWidth="1"/>
    <col min="5" max="5" width="29.26953125" style="33" customWidth="1"/>
    <col min="6" max="9" width="18.26953125" style="33" customWidth="1"/>
    <col min="10" max="10" width="34" style="33" customWidth="1"/>
    <col min="11" max="13" width="18.26953125" style="34" customWidth="1"/>
    <col min="14" max="15" width="18.26953125" style="35" customWidth="1"/>
    <col min="16" max="19" width="18.26953125" style="34" customWidth="1"/>
    <col min="20" max="20" width="37" style="33" customWidth="1"/>
    <col min="21" max="40" width="8.7265625" style="33" customWidth="1"/>
    <col min="41" max="16384" width="14.40625" style="33"/>
  </cols>
  <sheetData>
    <row r="1" spans="1:43" ht="15" customHeight="1" x14ac:dyDescent="0.75">
      <c r="A1" s="60"/>
      <c r="B1" s="61"/>
      <c r="C1" s="61"/>
      <c r="D1" s="62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3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43" ht="15" customHeight="1" x14ac:dyDescent="0.7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43" ht="15" customHeight="1" x14ac:dyDescent="0.75">
      <c r="A3" s="65"/>
      <c r="B3" s="168" t="s">
        <v>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7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</row>
    <row r="4" spans="1:43" ht="15" customHeight="1" x14ac:dyDescent="0.75">
      <c r="A4" s="65"/>
      <c r="B4" s="168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1:43" ht="15" customHeight="1" x14ac:dyDescent="0.75">
      <c r="A5" s="65"/>
      <c r="B5" s="168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7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1:43" ht="15" customHeight="1" x14ac:dyDescent="0.75">
      <c r="A6" s="65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7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</row>
    <row r="7" spans="1:43" ht="15" customHeight="1" x14ac:dyDescent="0.75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7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</row>
    <row r="8" spans="1:43" ht="15" customHeight="1" x14ac:dyDescent="0.75">
      <c r="A8" s="65"/>
      <c r="B8" s="68" t="str">
        <f>'Cover Page'!F24</f>
        <v>Choose Classification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7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</row>
    <row r="9" spans="1:43" ht="15" customHeight="1" x14ac:dyDescent="0.75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7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</row>
    <row r="10" spans="1:43" ht="36" customHeight="1" x14ac:dyDescent="0.8">
      <c r="A10" s="1"/>
      <c r="B10" s="104"/>
      <c r="C10" s="166" t="s">
        <v>1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</row>
    <row r="11" spans="1:43" s="38" customFormat="1" ht="51.75" customHeight="1" thickBot="1" x14ac:dyDescent="0.9">
      <c r="A11" s="5"/>
      <c r="B11" s="105" t="s">
        <v>37</v>
      </c>
      <c r="C11" s="105" t="s">
        <v>39</v>
      </c>
      <c r="D11" s="105" t="s">
        <v>41</v>
      </c>
      <c r="E11" s="105" t="s">
        <v>43</v>
      </c>
      <c r="F11" s="105" t="s">
        <v>45</v>
      </c>
      <c r="G11" s="105" t="s">
        <v>72</v>
      </c>
      <c r="H11" s="105" t="s">
        <v>48</v>
      </c>
      <c r="I11" s="105" t="s">
        <v>50</v>
      </c>
      <c r="J11" s="105" t="s">
        <v>52</v>
      </c>
      <c r="K11" s="105" t="s">
        <v>73</v>
      </c>
      <c r="L11" s="105" t="s">
        <v>56</v>
      </c>
      <c r="M11" s="105" t="s">
        <v>54</v>
      </c>
      <c r="N11" s="105" t="s">
        <v>58</v>
      </c>
      <c r="O11" s="105" t="s">
        <v>60</v>
      </c>
      <c r="P11" s="105" t="s">
        <v>62</v>
      </c>
      <c r="Q11" s="105" t="s">
        <v>64</v>
      </c>
      <c r="R11" s="105" t="s">
        <v>66</v>
      </c>
      <c r="S11" s="105" t="s">
        <v>68</v>
      </c>
      <c r="T11" s="105" t="s">
        <v>70</v>
      </c>
      <c r="U11" s="5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</row>
    <row r="12" spans="1:43" s="39" customFormat="1" ht="67.5" customHeight="1" x14ac:dyDescent="0.75">
      <c r="A12" s="3"/>
      <c r="B12" s="114" t="s">
        <v>74</v>
      </c>
      <c r="C12" s="112" t="s">
        <v>75</v>
      </c>
      <c r="D12" s="112" t="s">
        <v>76</v>
      </c>
      <c r="E12" s="44" t="s">
        <v>77</v>
      </c>
      <c r="F12" s="114" t="s">
        <v>78</v>
      </c>
      <c r="G12" s="114" t="s">
        <v>79</v>
      </c>
      <c r="H12" s="112" t="s">
        <v>80</v>
      </c>
      <c r="I12" s="112" t="s">
        <v>81</v>
      </c>
      <c r="J12" s="112" t="s">
        <v>82</v>
      </c>
      <c r="K12" s="114">
        <v>5</v>
      </c>
      <c r="L12" s="114">
        <v>3</v>
      </c>
      <c r="M12" s="114">
        <v>5</v>
      </c>
      <c r="N12" s="45" t="str">
        <f>IF(L12*M12&lt;=3,"Very Low",IF(L12*M12&lt;=6,"Low",IF(L12*M12&lt;=10,"Medium",IF(L12*M12&lt;=16,"High","Critical"))))</f>
        <v>High</v>
      </c>
      <c r="O12" s="114" t="s">
        <v>83</v>
      </c>
      <c r="P12" s="114" t="s">
        <v>23</v>
      </c>
      <c r="Q12" s="115">
        <v>44054</v>
      </c>
      <c r="R12" s="115">
        <v>44057</v>
      </c>
      <c r="S12" s="115">
        <v>44057</v>
      </c>
      <c r="T12" s="112" t="s">
        <v>84</v>
      </c>
      <c r="U12" s="3"/>
    </row>
    <row r="13" spans="1:43" s="39" customFormat="1" ht="67.5" customHeight="1" x14ac:dyDescent="0.75">
      <c r="A13" s="3"/>
      <c r="B13" s="116" t="s">
        <v>85</v>
      </c>
      <c r="C13" s="113" t="s">
        <v>86</v>
      </c>
      <c r="D13" s="113" t="s">
        <v>87</v>
      </c>
      <c r="E13" s="46" t="s">
        <v>88</v>
      </c>
      <c r="F13" s="116" t="s">
        <v>89</v>
      </c>
      <c r="G13" s="116" t="s">
        <v>90</v>
      </c>
      <c r="H13" s="113" t="s">
        <v>91</v>
      </c>
      <c r="I13" s="113" t="s">
        <v>92</v>
      </c>
      <c r="J13" s="113" t="s">
        <v>93</v>
      </c>
      <c r="K13" s="116">
        <v>5</v>
      </c>
      <c r="L13" s="116">
        <v>1</v>
      </c>
      <c r="M13" s="116">
        <v>1</v>
      </c>
      <c r="N13" s="47" t="str">
        <f>IF(L13*M13&lt;=3,"Very Low",IF(L13*M13&lt;=6,"Low",IF(L13*M13&lt;=10,"Medium",IF(L13*M13&lt;=16,"High","Critical"))))</f>
        <v>Very Low</v>
      </c>
      <c r="O13" s="116" t="s">
        <v>83</v>
      </c>
      <c r="P13" s="116" t="s">
        <v>18</v>
      </c>
      <c r="Q13" s="117">
        <v>44257</v>
      </c>
      <c r="R13" s="118">
        <v>44286</v>
      </c>
      <c r="S13" s="116" t="s">
        <v>94</v>
      </c>
      <c r="T13" s="113" t="s">
        <v>95</v>
      </c>
      <c r="U13" s="3"/>
    </row>
    <row r="14" spans="1:43" ht="67.5" customHeight="1" x14ac:dyDescent="0.75">
      <c r="A14"/>
      <c r="B14" s="119" t="s">
        <v>96</v>
      </c>
      <c r="C14" s="113"/>
      <c r="D14" s="120"/>
      <c r="E14" s="48"/>
      <c r="F14" s="121"/>
      <c r="G14" s="121"/>
      <c r="H14" s="120"/>
      <c r="I14" s="120"/>
      <c r="J14" s="120"/>
      <c r="K14" s="121">
        <v>3</v>
      </c>
      <c r="L14" s="121">
        <v>2</v>
      </c>
      <c r="M14" s="121">
        <v>4</v>
      </c>
      <c r="N14" s="47" t="str">
        <f>IF(Table_1[[#This Row],[Risk Likelihood]]*Table_1[[#This Row],[Risk Severity]]=0,"",IF(L14*M14&lt;=3,"Very Low",IF(L14*M14&lt;=6,"Low",IF(L14*M14&lt;=10,"Medium",IF(L14*M14&lt;=16,"High","Critical")))))</f>
        <v>Medium</v>
      </c>
      <c r="O14" s="121"/>
      <c r="P14" s="121"/>
      <c r="Q14" s="121"/>
      <c r="R14" s="121"/>
      <c r="S14" s="121"/>
      <c r="T14" s="120"/>
      <c r="U14"/>
    </row>
    <row r="15" spans="1:43" ht="67.5" customHeight="1" x14ac:dyDescent="0.75">
      <c r="A15"/>
      <c r="B15" s="119" t="s">
        <v>97</v>
      </c>
      <c r="C15" s="113"/>
      <c r="D15" s="120"/>
      <c r="E15" s="48"/>
      <c r="F15" s="121"/>
      <c r="G15" s="121"/>
      <c r="H15" s="120"/>
      <c r="I15" s="120"/>
      <c r="J15" s="120"/>
      <c r="K15" s="121">
        <v>5</v>
      </c>
      <c r="L15" s="121">
        <v>5</v>
      </c>
      <c r="M15" s="121">
        <v>5</v>
      </c>
      <c r="N15" s="47" t="str">
        <f>IF(Table_1[[#This Row],[Risk Likelihood]]*Table_1[[#This Row],[Risk Severity]]=0,"",IF(L15*M15&lt;=3,"Very Low",IF(L15*M15&lt;=6,"Low",IF(L15*M15&lt;=10,"Medium",IF(L15*M15&lt;=16,"High","Critical")))))</f>
        <v>Critical</v>
      </c>
      <c r="O15" s="121"/>
      <c r="P15" s="121"/>
      <c r="Q15" s="121"/>
      <c r="R15" s="121"/>
      <c r="S15" s="121"/>
      <c r="T15" s="120"/>
      <c r="U15"/>
    </row>
    <row r="16" spans="1:43" ht="67.5" customHeight="1" x14ac:dyDescent="0.75">
      <c r="A16"/>
      <c r="B16" s="119" t="s">
        <v>98</v>
      </c>
      <c r="C16" s="113"/>
      <c r="D16" s="120"/>
      <c r="E16" s="48"/>
      <c r="F16" s="121"/>
      <c r="G16" s="121"/>
      <c r="H16" s="120"/>
      <c r="I16" s="120"/>
      <c r="J16" s="120"/>
      <c r="K16" s="121"/>
      <c r="L16" s="121"/>
      <c r="M16" s="121"/>
      <c r="N16" s="47" t="str">
        <f>IF(Table_1[[#This Row],[Risk Likelihood]]*Table_1[[#This Row],[Risk Severity]]=0,"",IF(L16*M16&lt;=3,"Very Low",IF(L16*M16&lt;=6,"Low",IF(L16*M16&lt;=10,"Medium",IF(L16*M16&lt;=16,"High","Critical")))))</f>
        <v/>
      </c>
      <c r="O16" s="121"/>
      <c r="P16" s="121"/>
      <c r="Q16" s="121"/>
      <c r="R16" s="121"/>
      <c r="S16" s="121"/>
      <c r="T16" s="120"/>
      <c r="U16"/>
    </row>
    <row r="17" spans="1:21" ht="37.5" customHeight="1" x14ac:dyDescent="0.75">
      <c r="A17"/>
      <c r="B17"/>
      <c r="C17"/>
      <c r="D17"/>
      <c r="E17"/>
      <c r="F17"/>
      <c r="G17"/>
      <c r="H17"/>
      <c r="I17"/>
      <c r="J17"/>
      <c r="K17" s="4"/>
      <c r="L17" s="4"/>
      <c r="M17" s="4"/>
      <c r="N17" s="6"/>
      <c r="O17" s="6"/>
      <c r="P17" s="4"/>
      <c r="Q17" s="4"/>
      <c r="R17" s="4"/>
      <c r="S17" s="4"/>
      <c r="T17"/>
      <c r="U17"/>
    </row>
    <row r="18" spans="1:21" ht="15.75" customHeight="1" x14ac:dyDescent="0.75"/>
    <row r="19" spans="1:21" ht="15.75" customHeight="1" x14ac:dyDescent="0.75"/>
    <row r="20" spans="1:21" ht="15.75" customHeight="1" x14ac:dyDescent="0.75"/>
    <row r="21" spans="1:21" ht="15.75" customHeight="1" x14ac:dyDescent="0.75"/>
    <row r="22" spans="1:21" ht="15.75" customHeight="1" x14ac:dyDescent="0.75"/>
    <row r="23" spans="1:21" ht="15.75" customHeight="1" x14ac:dyDescent="0.75"/>
    <row r="24" spans="1:21" ht="15.75" customHeight="1" x14ac:dyDescent="0.75"/>
    <row r="25" spans="1:21" ht="15.75" customHeight="1" x14ac:dyDescent="0.75">
      <c r="C25" s="10"/>
    </row>
    <row r="26" spans="1:21" ht="15.75" customHeight="1" x14ac:dyDescent="0.75"/>
    <row r="27" spans="1:21" ht="15.75" customHeight="1" x14ac:dyDescent="0.75"/>
    <row r="28" spans="1:21" ht="15.75" customHeight="1" x14ac:dyDescent="0.75"/>
    <row r="29" spans="1:21" ht="15.75" customHeight="1" x14ac:dyDescent="0.75"/>
    <row r="30" spans="1:21" ht="15.75" customHeight="1" x14ac:dyDescent="0.75"/>
    <row r="31" spans="1:21" ht="15.75" customHeight="1" x14ac:dyDescent="0.75"/>
    <row r="32" spans="1:21" ht="15.75" customHeight="1" x14ac:dyDescent="0.75"/>
    <row r="33" ht="15.75" customHeight="1" x14ac:dyDescent="0.75"/>
    <row r="34" ht="15.75" customHeight="1" x14ac:dyDescent="0.75"/>
    <row r="35" ht="15.75" customHeight="1" x14ac:dyDescent="0.75"/>
    <row r="36" ht="15.75" customHeight="1" x14ac:dyDescent="0.75"/>
    <row r="37" ht="15.75" customHeight="1" x14ac:dyDescent="0.75"/>
    <row r="38" ht="15.75" customHeight="1" x14ac:dyDescent="0.75"/>
    <row r="39" ht="15.75" customHeight="1" x14ac:dyDescent="0.75"/>
    <row r="40" ht="15.75" customHeight="1" x14ac:dyDescent="0.75"/>
    <row r="41" ht="15.75" customHeight="1" x14ac:dyDescent="0.75"/>
    <row r="42" ht="15.75" customHeight="1" x14ac:dyDescent="0.75"/>
    <row r="43" ht="15.75" customHeight="1" x14ac:dyDescent="0.75"/>
    <row r="44" ht="15.75" customHeight="1" x14ac:dyDescent="0.75"/>
    <row r="45" ht="15.75" customHeight="1" x14ac:dyDescent="0.75"/>
    <row r="46" ht="15.75" customHeight="1" x14ac:dyDescent="0.75"/>
    <row r="47" ht="15.75" customHeight="1" x14ac:dyDescent="0.75"/>
    <row r="48" ht="15.75" customHeight="1" x14ac:dyDescent="0.75"/>
    <row r="49" ht="15.75" customHeight="1" x14ac:dyDescent="0.75"/>
    <row r="50" ht="15.75" customHeight="1" x14ac:dyDescent="0.75"/>
    <row r="51" ht="15.75" customHeight="1" x14ac:dyDescent="0.75"/>
    <row r="52" ht="15.75" customHeight="1" x14ac:dyDescent="0.75"/>
    <row r="53" ht="15.75" customHeight="1" x14ac:dyDescent="0.75"/>
    <row r="54" ht="15.75" customHeight="1" x14ac:dyDescent="0.75"/>
    <row r="55" ht="15.75" customHeight="1" x14ac:dyDescent="0.75"/>
    <row r="56" ht="15.75" customHeight="1" x14ac:dyDescent="0.75"/>
    <row r="57" ht="15.75" customHeight="1" x14ac:dyDescent="0.75"/>
    <row r="58" ht="15.75" customHeight="1" x14ac:dyDescent="0.75"/>
    <row r="59" ht="15.75" customHeight="1" x14ac:dyDescent="0.75"/>
    <row r="60" ht="15.75" customHeight="1" x14ac:dyDescent="0.75"/>
    <row r="61" ht="15.75" customHeight="1" x14ac:dyDescent="0.75"/>
    <row r="62" ht="15.75" customHeight="1" x14ac:dyDescent="0.75"/>
    <row r="63" ht="15.75" customHeight="1" x14ac:dyDescent="0.75"/>
    <row r="64" ht="15.75" customHeight="1" x14ac:dyDescent="0.75"/>
    <row r="65" ht="15.75" customHeight="1" x14ac:dyDescent="0.75"/>
    <row r="66" ht="15.75" customHeight="1" x14ac:dyDescent="0.75"/>
    <row r="67" ht="15.75" customHeight="1" x14ac:dyDescent="0.75"/>
    <row r="68" ht="15.75" customHeight="1" x14ac:dyDescent="0.75"/>
    <row r="69" ht="15.75" customHeight="1" x14ac:dyDescent="0.75"/>
    <row r="70" ht="15.75" customHeight="1" x14ac:dyDescent="0.75"/>
    <row r="71" ht="15.75" customHeight="1" x14ac:dyDescent="0.75"/>
    <row r="72" ht="15.75" customHeight="1" x14ac:dyDescent="0.75"/>
    <row r="73" ht="15.75" customHeight="1" x14ac:dyDescent="0.75"/>
    <row r="74" ht="15.75" customHeight="1" x14ac:dyDescent="0.75"/>
    <row r="75" ht="15.75" customHeight="1" x14ac:dyDescent="0.75"/>
    <row r="76" ht="15.75" customHeight="1" x14ac:dyDescent="0.75"/>
    <row r="77" ht="15.75" customHeight="1" x14ac:dyDescent="0.75"/>
    <row r="78" ht="15.75" customHeight="1" x14ac:dyDescent="0.75"/>
    <row r="79" ht="15.75" customHeight="1" x14ac:dyDescent="0.75"/>
    <row r="80" ht="15.75" customHeight="1" x14ac:dyDescent="0.75"/>
    <row r="81" ht="15.75" customHeight="1" x14ac:dyDescent="0.75"/>
    <row r="82" ht="15.75" customHeight="1" x14ac:dyDescent="0.75"/>
    <row r="83" ht="15.75" customHeight="1" x14ac:dyDescent="0.75"/>
    <row r="84" ht="15.75" customHeight="1" x14ac:dyDescent="0.75"/>
    <row r="85" ht="15.75" customHeight="1" x14ac:dyDescent="0.75"/>
    <row r="86" ht="15.75" customHeight="1" x14ac:dyDescent="0.75"/>
    <row r="87" ht="15.75" customHeight="1" x14ac:dyDescent="0.75"/>
    <row r="88" ht="15.75" customHeight="1" x14ac:dyDescent="0.75"/>
    <row r="89" ht="15.75" customHeight="1" x14ac:dyDescent="0.75"/>
    <row r="90" ht="15.75" customHeight="1" x14ac:dyDescent="0.75"/>
    <row r="91" ht="15.75" customHeight="1" x14ac:dyDescent="0.75"/>
    <row r="92" ht="15.75" customHeight="1" x14ac:dyDescent="0.75"/>
    <row r="93" ht="15.75" customHeight="1" x14ac:dyDescent="0.75"/>
    <row r="94" ht="15.75" customHeight="1" x14ac:dyDescent="0.75"/>
    <row r="95" ht="15.75" customHeight="1" x14ac:dyDescent="0.75"/>
    <row r="96" ht="15.75" customHeight="1" x14ac:dyDescent="0.75"/>
    <row r="97" ht="15.75" customHeight="1" x14ac:dyDescent="0.75"/>
    <row r="98" ht="15.75" customHeight="1" x14ac:dyDescent="0.75"/>
    <row r="99" ht="15.75" customHeight="1" x14ac:dyDescent="0.75"/>
    <row r="100" ht="15.75" customHeight="1" x14ac:dyDescent="0.75"/>
    <row r="101" ht="15.75" customHeight="1" x14ac:dyDescent="0.75"/>
    <row r="102" ht="15.75" customHeight="1" x14ac:dyDescent="0.75"/>
    <row r="103" ht="15.75" customHeight="1" x14ac:dyDescent="0.75"/>
    <row r="104" ht="15.75" customHeight="1" x14ac:dyDescent="0.75"/>
    <row r="105" ht="15.75" customHeight="1" x14ac:dyDescent="0.75"/>
    <row r="106" ht="15.75" customHeight="1" x14ac:dyDescent="0.75"/>
    <row r="107" ht="15.75" customHeight="1" x14ac:dyDescent="0.75"/>
    <row r="108" ht="15.75" customHeight="1" x14ac:dyDescent="0.75"/>
    <row r="109" ht="15.75" customHeight="1" x14ac:dyDescent="0.75"/>
    <row r="110" ht="15.75" customHeight="1" x14ac:dyDescent="0.75"/>
    <row r="111" ht="15.75" customHeight="1" x14ac:dyDescent="0.75"/>
    <row r="112" ht="15.75" customHeight="1" x14ac:dyDescent="0.75"/>
    <row r="113" ht="15.75" customHeight="1" x14ac:dyDescent="0.75"/>
    <row r="114" ht="15.75" customHeight="1" x14ac:dyDescent="0.75"/>
    <row r="115" ht="15.75" customHeight="1" x14ac:dyDescent="0.75"/>
    <row r="116" ht="15.75" customHeight="1" x14ac:dyDescent="0.75"/>
    <row r="117" ht="15.75" customHeight="1" x14ac:dyDescent="0.75"/>
    <row r="118" ht="15.75" customHeight="1" x14ac:dyDescent="0.75"/>
    <row r="119" ht="15.75" customHeight="1" x14ac:dyDescent="0.75"/>
    <row r="120" ht="15.75" customHeight="1" x14ac:dyDescent="0.75"/>
    <row r="121" ht="15.75" customHeight="1" x14ac:dyDescent="0.75"/>
    <row r="122" ht="15.75" customHeight="1" x14ac:dyDescent="0.75"/>
    <row r="123" ht="15.75" customHeight="1" x14ac:dyDescent="0.75"/>
    <row r="124" ht="15.75" customHeight="1" x14ac:dyDescent="0.75"/>
    <row r="125" ht="15.75" customHeight="1" x14ac:dyDescent="0.75"/>
    <row r="126" ht="15.75" customHeight="1" x14ac:dyDescent="0.75"/>
    <row r="127" ht="15.75" customHeight="1" x14ac:dyDescent="0.75"/>
    <row r="128" ht="15.75" customHeight="1" x14ac:dyDescent="0.75"/>
    <row r="129" ht="15.75" customHeight="1" x14ac:dyDescent="0.75"/>
    <row r="130" ht="15.75" customHeight="1" x14ac:dyDescent="0.75"/>
    <row r="131" ht="15.75" customHeight="1" x14ac:dyDescent="0.75"/>
    <row r="132" ht="15.75" customHeight="1" x14ac:dyDescent="0.75"/>
    <row r="133" ht="15.75" customHeight="1" x14ac:dyDescent="0.75"/>
    <row r="134" ht="15.75" customHeight="1" x14ac:dyDescent="0.75"/>
    <row r="135" ht="15.75" customHeight="1" x14ac:dyDescent="0.75"/>
    <row r="136" ht="15.75" customHeight="1" x14ac:dyDescent="0.75"/>
    <row r="137" ht="15.75" customHeight="1" x14ac:dyDescent="0.75"/>
    <row r="138" ht="15.75" customHeight="1" x14ac:dyDescent="0.75"/>
    <row r="139" ht="15.75" customHeight="1" x14ac:dyDescent="0.75"/>
    <row r="140" ht="15.75" customHeight="1" x14ac:dyDescent="0.75"/>
    <row r="141" ht="15.75" customHeight="1" x14ac:dyDescent="0.75"/>
    <row r="142" ht="15.75" customHeight="1" x14ac:dyDescent="0.75"/>
    <row r="143" ht="15.75" customHeight="1" x14ac:dyDescent="0.75"/>
    <row r="144" ht="15.75" customHeight="1" x14ac:dyDescent="0.75"/>
    <row r="145" ht="15.75" customHeight="1" x14ac:dyDescent="0.75"/>
    <row r="146" ht="15.75" customHeight="1" x14ac:dyDescent="0.75"/>
    <row r="147" ht="15.75" customHeight="1" x14ac:dyDescent="0.75"/>
    <row r="148" ht="15.75" customHeight="1" x14ac:dyDescent="0.75"/>
    <row r="149" ht="15.75" customHeight="1" x14ac:dyDescent="0.75"/>
    <row r="150" ht="15.75" customHeight="1" x14ac:dyDescent="0.75"/>
    <row r="151" ht="15.75" customHeight="1" x14ac:dyDescent="0.75"/>
    <row r="152" ht="15.75" customHeight="1" x14ac:dyDescent="0.75"/>
    <row r="153" ht="15.75" customHeight="1" x14ac:dyDescent="0.75"/>
    <row r="154" ht="15.75" customHeight="1" x14ac:dyDescent="0.75"/>
    <row r="155" ht="15.75" customHeight="1" x14ac:dyDescent="0.75"/>
    <row r="156" ht="15.75" customHeight="1" x14ac:dyDescent="0.75"/>
    <row r="157" ht="15.75" customHeight="1" x14ac:dyDescent="0.75"/>
    <row r="158" ht="15.75" customHeight="1" x14ac:dyDescent="0.75"/>
    <row r="159" ht="15.75" customHeight="1" x14ac:dyDescent="0.75"/>
    <row r="160" ht="15.75" customHeight="1" x14ac:dyDescent="0.75"/>
    <row r="161" ht="15.75" customHeight="1" x14ac:dyDescent="0.75"/>
    <row r="162" ht="15.75" customHeight="1" x14ac:dyDescent="0.75"/>
    <row r="163" ht="15.75" customHeight="1" x14ac:dyDescent="0.75"/>
    <row r="164" ht="15.75" customHeight="1" x14ac:dyDescent="0.75"/>
    <row r="165" ht="15.75" customHeight="1" x14ac:dyDescent="0.75"/>
    <row r="166" ht="15.75" customHeight="1" x14ac:dyDescent="0.75"/>
    <row r="167" ht="15.75" customHeight="1" x14ac:dyDescent="0.75"/>
    <row r="168" ht="15.75" customHeight="1" x14ac:dyDescent="0.75"/>
    <row r="169" ht="15.75" customHeight="1" x14ac:dyDescent="0.75"/>
    <row r="170" ht="15.75" customHeight="1" x14ac:dyDescent="0.75"/>
    <row r="171" ht="15.75" customHeight="1" x14ac:dyDescent="0.75"/>
    <row r="172" ht="15.75" customHeight="1" x14ac:dyDescent="0.75"/>
    <row r="173" ht="15.75" customHeight="1" x14ac:dyDescent="0.75"/>
    <row r="174" ht="15.75" customHeight="1" x14ac:dyDescent="0.75"/>
    <row r="175" ht="15.75" customHeight="1" x14ac:dyDescent="0.75"/>
    <row r="176" ht="15.75" customHeight="1" x14ac:dyDescent="0.75"/>
    <row r="177" ht="15.75" customHeight="1" x14ac:dyDescent="0.75"/>
    <row r="178" ht="15.75" customHeight="1" x14ac:dyDescent="0.75"/>
    <row r="179" ht="15.75" customHeight="1" x14ac:dyDescent="0.75"/>
    <row r="180" ht="15.75" customHeight="1" x14ac:dyDescent="0.75"/>
    <row r="181" ht="15.75" customHeight="1" x14ac:dyDescent="0.75"/>
    <row r="182" ht="15.75" customHeight="1" x14ac:dyDescent="0.75"/>
    <row r="183" ht="15.75" customHeight="1" x14ac:dyDescent="0.75"/>
    <row r="184" ht="15.75" customHeight="1" x14ac:dyDescent="0.75"/>
    <row r="185" ht="15.75" customHeight="1" x14ac:dyDescent="0.75"/>
    <row r="186" ht="15.75" customHeight="1" x14ac:dyDescent="0.75"/>
    <row r="187" ht="15.75" customHeight="1" x14ac:dyDescent="0.75"/>
    <row r="188" ht="15.75" customHeight="1" x14ac:dyDescent="0.75"/>
    <row r="189" ht="15.75" customHeight="1" x14ac:dyDescent="0.75"/>
    <row r="190" ht="15.75" customHeight="1" x14ac:dyDescent="0.75"/>
    <row r="191" ht="15.75" customHeight="1" x14ac:dyDescent="0.75"/>
    <row r="192" ht="15.75" customHeight="1" x14ac:dyDescent="0.75"/>
    <row r="193" ht="15.75" customHeight="1" x14ac:dyDescent="0.75"/>
    <row r="194" ht="15.75" customHeight="1" x14ac:dyDescent="0.75"/>
    <row r="195" ht="15.75" customHeight="1" x14ac:dyDescent="0.75"/>
    <row r="196" ht="15.75" customHeight="1" x14ac:dyDescent="0.75"/>
    <row r="197" ht="15.75" customHeight="1" x14ac:dyDescent="0.75"/>
    <row r="198" ht="15.75" customHeight="1" x14ac:dyDescent="0.75"/>
    <row r="199" ht="15.75" customHeight="1" x14ac:dyDescent="0.75"/>
    <row r="200" ht="15.75" customHeight="1" x14ac:dyDescent="0.75"/>
    <row r="201" ht="15.75" customHeight="1" x14ac:dyDescent="0.75"/>
    <row r="202" ht="15.75" customHeight="1" x14ac:dyDescent="0.75"/>
    <row r="203" ht="15.75" customHeight="1" x14ac:dyDescent="0.75"/>
    <row r="204" ht="15.75" customHeight="1" x14ac:dyDescent="0.75"/>
    <row r="205" ht="15.75" customHeight="1" x14ac:dyDescent="0.75"/>
    <row r="206" ht="15.75" customHeight="1" x14ac:dyDescent="0.75"/>
    <row r="207" ht="15.75" customHeight="1" x14ac:dyDescent="0.75"/>
    <row r="208" ht="15.75" customHeight="1" x14ac:dyDescent="0.75"/>
    <row r="209" ht="15.75" customHeight="1" x14ac:dyDescent="0.75"/>
    <row r="210" ht="15.75" customHeight="1" x14ac:dyDescent="0.75"/>
    <row r="211" ht="15.75" customHeight="1" x14ac:dyDescent="0.75"/>
    <row r="212" ht="15.75" customHeight="1" x14ac:dyDescent="0.75"/>
    <row r="213" ht="15.75" customHeight="1" x14ac:dyDescent="0.75"/>
    <row r="214" ht="15.75" customHeight="1" x14ac:dyDescent="0.75"/>
    <row r="215" ht="15.75" customHeight="1" x14ac:dyDescent="0.75"/>
    <row r="216" ht="15.75" customHeight="1" x14ac:dyDescent="0.75"/>
    <row r="217" ht="15.75" customHeight="1" x14ac:dyDescent="0.75"/>
    <row r="218" ht="15.75" customHeight="1" x14ac:dyDescent="0.75"/>
    <row r="219" ht="15.75" customHeight="1" x14ac:dyDescent="0.75"/>
    <row r="220" ht="15.75" customHeight="1" x14ac:dyDescent="0.75"/>
    <row r="221" ht="15.75" customHeight="1" x14ac:dyDescent="0.75"/>
    <row r="222" ht="15.75" customHeight="1" x14ac:dyDescent="0.75"/>
    <row r="223" ht="15.75" customHeight="1" x14ac:dyDescent="0.75"/>
    <row r="224" ht="15.75" customHeight="1" x14ac:dyDescent="0.75"/>
    <row r="225" ht="15.75" customHeight="1" x14ac:dyDescent="0.75"/>
    <row r="226" ht="15.75" customHeight="1" x14ac:dyDescent="0.75"/>
    <row r="227" ht="15.75" customHeight="1" x14ac:dyDescent="0.75"/>
    <row r="228" ht="15.75" customHeight="1" x14ac:dyDescent="0.75"/>
    <row r="229" ht="15.75" customHeight="1" x14ac:dyDescent="0.75"/>
    <row r="230" ht="15.75" customHeight="1" x14ac:dyDescent="0.75"/>
    <row r="231" ht="15.75" customHeight="1" x14ac:dyDescent="0.75"/>
    <row r="232" ht="15.75" customHeight="1" x14ac:dyDescent="0.75"/>
    <row r="233" ht="15.75" customHeight="1" x14ac:dyDescent="0.75"/>
    <row r="234" ht="15.75" customHeight="1" x14ac:dyDescent="0.75"/>
    <row r="235" ht="15.75" customHeight="1" x14ac:dyDescent="0.75"/>
    <row r="236" ht="15.75" customHeight="1" x14ac:dyDescent="0.75"/>
    <row r="237" ht="15.75" customHeight="1" x14ac:dyDescent="0.75"/>
    <row r="238" ht="15.75" customHeight="1" x14ac:dyDescent="0.75"/>
    <row r="239" ht="15.75" customHeight="1" x14ac:dyDescent="0.75"/>
    <row r="240" ht="15.75" customHeight="1" x14ac:dyDescent="0.75"/>
    <row r="241" ht="15.75" customHeight="1" x14ac:dyDescent="0.75"/>
    <row r="242" ht="15.75" customHeight="1" x14ac:dyDescent="0.75"/>
    <row r="243" ht="15.75" customHeight="1" x14ac:dyDescent="0.75"/>
    <row r="244" ht="15.75" customHeight="1" x14ac:dyDescent="0.75"/>
    <row r="245" ht="15.75" customHeight="1" x14ac:dyDescent="0.75"/>
    <row r="246" ht="15.75" customHeight="1" x14ac:dyDescent="0.75"/>
    <row r="247" ht="15.75" customHeight="1" x14ac:dyDescent="0.75"/>
    <row r="248" ht="15.75" customHeight="1" x14ac:dyDescent="0.75"/>
    <row r="249" ht="15.75" customHeight="1" x14ac:dyDescent="0.75"/>
    <row r="250" ht="15.75" customHeight="1" x14ac:dyDescent="0.75"/>
    <row r="251" ht="15.75" customHeight="1" x14ac:dyDescent="0.75"/>
    <row r="252" ht="15.75" customHeight="1" x14ac:dyDescent="0.75"/>
    <row r="253" ht="15.75" customHeight="1" x14ac:dyDescent="0.75"/>
    <row r="254" ht="15.75" customHeight="1" x14ac:dyDescent="0.75"/>
    <row r="255" ht="15.75" customHeight="1" x14ac:dyDescent="0.75"/>
    <row r="256" ht="15.75" customHeight="1" x14ac:dyDescent="0.75"/>
    <row r="257" ht="15.75" customHeight="1" x14ac:dyDescent="0.75"/>
    <row r="258" ht="15.75" customHeight="1" x14ac:dyDescent="0.75"/>
    <row r="259" ht="15.75" customHeight="1" x14ac:dyDescent="0.75"/>
    <row r="260" ht="15.75" customHeight="1" x14ac:dyDescent="0.75"/>
    <row r="261" ht="15.75" customHeight="1" x14ac:dyDescent="0.75"/>
    <row r="262" ht="15.75" customHeight="1" x14ac:dyDescent="0.75"/>
    <row r="263" ht="15.75" customHeight="1" x14ac:dyDescent="0.75"/>
    <row r="264" ht="15.75" customHeight="1" x14ac:dyDescent="0.75"/>
    <row r="265" ht="15.75" customHeight="1" x14ac:dyDescent="0.75"/>
    <row r="266" ht="15.75" customHeight="1" x14ac:dyDescent="0.75"/>
    <row r="267" ht="15.75" customHeight="1" x14ac:dyDescent="0.75"/>
    <row r="268" ht="15.75" customHeight="1" x14ac:dyDescent="0.75"/>
    <row r="269" ht="15.75" customHeight="1" x14ac:dyDescent="0.75"/>
    <row r="270" ht="15.75" customHeight="1" x14ac:dyDescent="0.75"/>
    <row r="271" ht="15.75" customHeight="1" x14ac:dyDescent="0.75"/>
    <row r="272" ht="15.75" customHeight="1" x14ac:dyDescent="0.75"/>
    <row r="273" ht="15.75" customHeight="1" x14ac:dyDescent="0.75"/>
    <row r="274" ht="15.75" customHeight="1" x14ac:dyDescent="0.75"/>
    <row r="275" ht="15.75" customHeight="1" x14ac:dyDescent="0.75"/>
    <row r="276" ht="15.75" customHeight="1" x14ac:dyDescent="0.75"/>
    <row r="277" ht="15.75" customHeight="1" x14ac:dyDescent="0.75"/>
    <row r="278" ht="15.75" customHeight="1" x14ac:dyDescent="0.75"/>
    <row r="279" ht="15.75" customHeight="1" x14ac:dyDescent="0.75"/>
    <row r="280" ht="15.75" customHeight="1" x14ac:dyDescent="0.75"/>
    <row r="281" ht="15.75" customHeight="1" x14ac:dyDescent="0.75"/>
    <row r="282" ht="15.75" customHeight="1" x14ac:dyDescent="0.75"/>
    <row r="283" ht="15.75" customHeight="1" x14ac:dyDescent="0.75"/>
    <row r="284" ht="15.75" customHeight="1" x14ac:dyDescent="0.75"/>
    <row r="285" ht="15.75" customHeight="1" x14ac:dyDescent="0.75"/>
    <row r="286" ht="15.75" customHeight="1" x14ac:dyDescent="0.75"/>
    <row r="287" ht="15.75" customHeight="1" x14ac:dyDescent="0.75"/>
    <row r="288" ht="15.75" customHeight="1" x14ac:dyDescent="0.75"/>
    <row r="289" ht="15.75" customHeight="1" x14ac:dyDescent="0.75"/>
    <row r="290" ht="15.75" customHeight="1" x14ac:dyDescent="0.75"/>
    <row r="291" ht="15.75" customHeight="1" x14ac:dyDescent="0.75"/>
    <row r="292" ht="15.75" customHeight="1" x14ac:dyDescent="0.75"/>
    <row r="293" ht="15.75" customHeight="1" x14ac:dyDescent="0.75"/>
    <row r="294" ht="15.75" customHeight="1" x14ac:dyDescent="0.75"/>
    <row r="295" ht="15.75" customHeight="1" x14ac:dyDescent="0.75"/>
    <row r="296" ht="15.75" customHeight="1" x14ac:dyDescent="0.75"/>
    <row r="297" ht="15.75" customHeight="1" x14ac:dyDescent="0.75"/>
    <row r="298" ht="15.75" customHeight="1" x14ac:dyDescent="0.75"/>
    <row r="299" ht="15.75" customHeight="1" x14ac:dyDescent="0.75"/>
    <row r="300" ht="15.75" customHeight="1" x14ac:dyDescent="0.75"/>
    <row r="301" ht="15.75" customHeight="1" x14ac:dyDescent="0.75"/>
    <row r="302" ht="15.75" customHeight="1" x14ac:dyDescent="0.75"/>
    <row r="303" ht="15.75" customHeight="1" x14ac:dyDescent="0.75"/>
    <row r="304" ht="15.75" customHeight="1" x14ac:dyDescent="0.75"/>
    <row r="305" ht="15.75" customHeight="1" x14ac:dyDescent="0.75"/>
    <row r="306" ht="15.75" customHeight="1" x14ac:dyDescent="0.75"/>
    <row r="307" ht="15.75" customHeight="1" x14ac:dyDescent="0.75"/>
    <row r="308" ht="15.75" customHeight="1" x14ac:dyDescent="0.75"/>
    <row r="309" ht="15.75" customHeight="1" x14ac:dyDescent="0.75"/>
    <row r="310" ht="15.75" customHeight="1" x14ac:dyDescent="0.75"/>
    <row r="311" ht="15.75" customHeight="1" x14ac:dyDescent="0.75"/>
    <row r="312" ht="15.75" customHeight="1" x14ac:dyDescent="0.75"/>
    <row r="313" ht="15.75" customHeight="1" x14ac:dyDescent="0.75"/>
    <row r="314" ht="15.75" customHeight="1" x14ac:dyDescent="0.75"/>
    <row r="315" ht="15.75" customHeight="1" x14ac:dyDescent="0.75"/>
    <row r="316" ht="15.75" customHeight="1" x14ac:dyDescent="0.75"/>
    <row r="317" ht="15.75" customHeight="1" x14ac:dyDescent="0.75"/>
    <row r="318" ht="15.75" customHeight="1" x14ac:dyDescent="0.75"/>
    <row r="319" ht="15.75" customHeight="1" x14ac:dyDescent="0.75"/>
    <row r="320" ht="15.75" customHeight="1" x14ac:dyDescent="0.75"/>
    <row r="321" ht="15.75" customHeight="1" x14ac:dyDescent="0.75"/>
    <row r="322" ht="15.75" customHeight="1" x14ac:dyDescent="0.75"/>
    <row r="323" ht="15.75" customHeight="1" x14ac:dyDescent="0.75"/>
    <row r="324" ht="15.75" customHeight="1" x14ac:dyDescent="0.75"/>
    <row r="325" ht="15.75" customHeight="1" x14ac:dyDescent="0.75"/>
    <row r="326" ht="15.75" customHeight="1" x14ac:dyDescent="0.75"/>
    <row r="327" ht="15.75" customHeight="1" x14ac:dyDescent="0.75"/>
    <row r="328" ht="15.75" customHeight="1" x14ac:dyDescent="0.75"/>
    <row r="329" ht="15.75" customHeight="1" x14ac:dyDescent="0.75"/>
    <row r="330" ht="15.75" customHeight="1" x14ac:dyDescent="0.75"/>
    <row r="331" ht="15.75" customHeight="1" x14ac:dyDescent="0.75"/>
    <row r="332" ht="15.75" customHeight="1" x14ac:dyDescent="0.75"/>
    <row r="333" ht="15.75" customHeight="1" x14ac:dyDescent="0.75"/>
    <row r="334" ht="15.75" customHeight="1" x14ac:dyDescent="0.75"/>
    <row r="335" ht="15.75" customHeight="1" x14ac:dyDescent="0.75"/>
    <row r="336" ht="15.75" customHeight="1" x14ac:dyDescent="0.75"/>
    <row r="337" ht="15.75" customHeight="1" x14ac:dyDescent="0.75"/>
    <row r="338" ht="15.75" customHeight="1" x14ac:dyDescent="0.75"/>
    <row r="339" ht="15.75" customHeight="1" x14ac:dyDescent="0.75"/>
    <row r="340" ht="15.75" customHeight="1" x14ac:dyDescent="0.75"/>
    <row r="341" ht="15.75" customHeight="1" x14ac:dyDescent="0.75"/>
    <row r="342" ht="15.75" customHeight="1" x14ac:dyDescent="0.75"/>
    <row r="343" ht="15.75" customHeight="1" x14ac:dyDescent="0.75"/>
    <row r="344" ht="15.75" customHeight="1" x14ac:dyDescent="0.75"/>
    <row r="345" ht="15.75" customHeight="1" x14ac:dyDescent="0.75"/>
    <row r="346" ht="15.75" customHeight="1" x14ac:dyDescent="0.75"/>
    <row r="347" ht="15.75" customHeight="1" x14ac:dyDescent="0.75"/>
    <row r="348" ht="15.75" customHeight="1" x14ac:dyDescent="0.75"/>
    <row r="349" ht="15.75" customHeight="1" x14ac:dyDescent="0.75"/>
    <row r="350" ht="15.75" customHeight="1" x14ac:dyDescent="0.75"/>
    <row r="351" ht="15.75" customHeight="1" x14ac:dyDescent="0.75"/>
    <row r="352" ht="15.75" customHeight="1" x14ac:dyDescent="0.75"/>
    <row r="353" ht="15.75" customHeight="1" x14ac:dyDescent="0.75"/>
    <row r="354" ht="15.75" customHeight="1" x14ac:dyDescent="0.75"/>
    <row r="355" ht="15.75" customHeight="1" x14ac:dyDescent="0.75"/>
    <row r="356" ht="15.75" customHeight="1" x14ac:dyDescent="0.75"/>
    <row r="357" ht="15.75" customHeight="1" x14ac:dyDescent="0.75"/>
    <row r="358" ht="15.75" customHeight="1" x14ac:dyDescent="0.75"/>
    <row r="359" ht="15.75" customHeight="1" x14ac:dyDescent="0.75"/>
    <row r="360" ht="15.75" customHeight="1" x14ac:dyDescent="0.75"/>
    <row r="361" ht="15.75" customHeight="1" x14ac:dyDescent="0.75"/>
    <row r="362" ht="15.75" customHeight="1" x14ac:dyDescent="0.75"/>
    <row r="363" ht="15.75" customHeight="1" x14ac:dyDescent="0.75"/>
    <row r="364" ht="15.75" customHeight="1" x14ac:dyDescent="0.75"/>
    <row r="365" ht="15.75" customHeight="1" x14ac:dyDescent="0.75"/>
    <row r="366" ht="15.75" customHeight="1" x14ac:dyDescent="0.75"/>
    <row r="367" ht="15.75" customHeight="1" x14ac:dyDescent="0.75"/>
    <row r="368" ht="15.75" customHeight="1" x14ac:dyDescent="0.75"/>
    <row r="369" ht="15.75" customHeight="1" x14ac:dyDescent="0.75"/>
    <row r="370" ht="15.75" customHeight="1" x14ac:dyDescent="0.75"/>
    <row r="371" ht="15.75" customHeight="1" x14ac:dyDescent="0.75"/>
    <row r="372" ht="15.75" customHeight="1" x14ac:dyDescent="0.75"/>
    <row r="373" ht="15.75" customHeight="1" x14ac:dyDescent="0.75"/>
    <row r="374" ht="15.75" customHeight="1" x14ac:dyDescent="0.75"/>
    <row r="375" ht="15.75" customHeight="1" x14ac:dyDescent="0.75"/>
    <row r="376" ht="15.75" customHeight="1" x14ac:dyDescent="0.75"/>
    <row r="377" ht="15.75" customHeight="1" x14ac:dyDescent="0.75"/>
    <row r="378" ht="15.75" customHeight="1" x14ac:dyDescent="0.75"/>
    <row r="379" ht="15.75" customHeight="1" x14ac:dyDescent="0.75"/>
    <row r="380" ht="15.75" customHeight="1" x14ac:dyDescent="0.75"/>
    <row r="381" ht="15.75" customHeight="1" x14ac:dyDescent="0.75"/>
    <row r="382" ht="15.75" customHeight="1" x14ac:dyDescent="0.75"/>
    <row r="383" ht="15.75" customHeight="1" x14ac:dyDescent="0.75"/>
    <row r="384" ht="15.75" customHeight="1" x14ac:dyDescent="0.75"/>
    <row r="385" ht="15.75" customHeight="1" x14ac:dyDescent="0.75"/>
    <row r="386" ht="15.75" customHeight="1" x14ac:dyDescent="0.75"/>
    <row r="387" ht="15.75" customHeight="1" x14ac:dyDescent="0.75"/>
    <row r="388" ht="15.75" customHeight="1" x14ac:dyDescent="0.75"/>
    <row r="389" ht="15.75" customHeight="1" x14ac:dyDescent="0.75"/>
    <row r="390" ht="15.75" customHeight="1" x14ac:dyDescent="0.75"/>
    <row r="391" ht="15.75" customHeight="1" x14ac:dyDescent="0.75"/>
    <row r="392" ht="15.75" customHeight="1" x14ac:dyDescent="0.75"/>
    <row r="393" ht="15.75" customHeight="1" x14ac:dyDescent="0.75"/>
    <row r="394" ht="15.75" customHeight="1" x14ac:dyDescent="0.75"/>
    <row r="395" ht="15.75" customHeight="1" x14ac:dyDescent="0.75"/>
    <row r="396" ht="15.75" customHeight="1" x14ac:dyDescent="0.75"/>
    <row r="397" ht="15.75" customHeight="1" x14ac:dyDescent="0.75"/>
    <row r="398" ht="15.75" customHeight="1" x14ac:dyDescent="0.75"/>
    <row r="399" ht="15.75" customHeight="1" x14ac:dyDescent="0.75"/>
    <row r="400" ht="15.75" customHeight="1" x14ac:dyDescent="0.75"/>
    <row r="401" ht="15.75" customHeight="1" x14ac:dyDescent="0.75"/>
    <row r="402" ht="15.75" customHeight="1" x14ac:dyDescent="0.75"/>
    <row r="403" ht="15.75" customHeight="1" x14ac:dyDescent="0.75"/>
    <row r="404" ht="15.75" customHeight="1" x14ac:dyDescent="0.75"/>
    <row r="405" ht="15.75" customHeight="1" x14ac:dyDescent="0.75"/>
    <row r="406" ht="15.75" customHeight="1" x14ac:dyDescent="0.75"/>
    <row r="407" ht="15.75" customHeight="1" x14ac:dyDescent="0.75"/>
    <row r="408" ht="15.75" customHeight="1" x14ac:dyDescent="0.75"/>
    <row r="409" ht="15.75" customHeight="1" x14ac:dyDescent="0.75"/>
    <row r="410" ht="15.75" customHeight="1" x14ac:dyDescent="0.75"/>
    <row r="411" ht="15.75" customHeight="1" x14ac:dyDescent="0.75"/>
    <row r="412" ht="15.75" customHeight="1" x14ac:dyDescent="0.75"/>
    <row r="413" ht="15.75" customHeight="1" x14ac:dyDescent="0.75"/>
    <row r="414" ht="15.75" customHeight="1" x14ac:dyDescent="0.75"/>
    <row r="415" ht="15.75" customHeight="1" x14ac:dyDescent="0.75"/>
    <row r="416" ht="15.75" customHeight="1" x14ac:dyDescent="0.75"/>
    <row r="417" ht="15.75" customHeight="1" x14ac:dyDescent="0.75"/>
    <row r="418" ht="15.75" customHeight="1" x14ac:dyDescent="0.75"/>
    <row r="419" ht="15.75" customHeight="1" x14ac:dyDescent="0.75"/>
    <row r="420" ht="15.75" customHeight="1" x14ac:dyDescent="0.75"/>
    <row r="421" ht="15.75" customHeight="1" x14ac:dyDescent="0.75"/>
    <row r="422" ht="15.75" customHeight="1" x14ac:dyDescent="0.75"/>
    <row r="423" ht="15.75" customHeight="1" x14ac:dyDescent="0.75"/>
    <row r="424" ht="15.75" customHeight="1" x14ac:dyDescent="0.75"/>
    <row r="425" ht="15.75" customHeight="1" x14ac:dyDescent="0.75"/>
    <row r="426" ht="15.75" customHeight="1" x14ac:dyDescent="0.75"/>
    <row r="427" ht="15.75" customHeight="1" x14ac:dyDescent="0.75"/>
    <row r="428" ht="15.75" customHeight="1" x14ac:dyDescent="0.75"/>
    <row r="429" ht="15.75" customHeight="1" x14ac:dyDescent="0.75"/>
    <row r="430" ht="15.75" customHeight="1" x14ac:dyDescent="0.75"/>
    <row r="431" ht="15.75" customHeight="1" x14ac:dyDescent="0.75"/>
    <row r="432" ht="15.75" customHeight="1" x14ac:dyDescent="0.75"/>
    <row r="433" ht="15.75" customHeight="1" x14ac:dyDescent="0.75"/>
    <row r="434" ht="15.75" customHeight="1" x14ac:dyDescent="0.75"/>
    <row r="435" ht="15.75" customHeight="1" x14ac:dyDescent="0.75"/>
    <row r="436" ht="15.75" customHeight="1" x14ac:dyDescent="0.75"/>
    <row r="437" ht="15.75" customHeight="1" x14ac:dyDescent="0.75"/>
    <row r="438" ht="15.75" customHeight="1" x14ac:dyDescent="0.75"/>
    <row r="439" ht="15.75" customHeight="1" x14ac:dyDescent="0.75"/>
    <row r="440" ht="15.75" customHeight="1" x14ac:dyDescent="0.75"/>
    <row r="441" ht="15.75" customHeight="1" x14ac:dyDescent="0.75"/>
    <row r="442" ht="15.75" customHeight="1" x14ac:dyDescent="0.75"/>
    <row r="443" ht="15.75" customHeight="1" x14ac:dyDescent="0.75"/>
    <row r="444" ht="15.75" customHeight="1" x14ac:dyDescent="0.75"/>
    <row r="445" ht="15.75" customHeight="1" x14ac:dyDescent="0.75"/>
    <row r="446" ht="15.75" customHeight="1" x14ac:dyDescent="0.75"/>
    <row r="447" ht="15.75" customHeight="1" x14ac:dyDescent="0.75"/>
    <row r="448" ht="15.75" customHeight="1" x14ac:dyDescent="0.75"/>
    <row r="449" ht="15.75" customHeight="1" x14ac:dyDescent="0.75"/>
    <row r="450" ht="15.75" customHeight="1" x14ac:dyDescent="0.75"/>
    <row r="451" ht="15.75" customHeight="1" x14ac:dyDescent="0.75"/>
    <row r="452" ht="15.75" customHeight="1" x14ac:dyDescent="0.75"/>
    <row r="453" ht="15.75" customHeight="1" x14ac:dyDescent="0.75"/>
    <row r="454" ht="15.75" customHeight="1" x14ac:dyDescent="0.75"/>
    <row r="455" ht="15.75" customHeight="1" x14ac:dyDescent="0.75"/>
    <row r="456" ht="15.75" customHeight="1" x14ac:dyDescent="0.75"/>
    <row r="457" ht="15.75" customHeight="1" x14ac:dyDescent="0.75"/>
    <row r="458" ht="15.75" customHeight="1" x14ac:dyDescent="0.75"/>
    <row r="459" ht="15.75" customHeight="1" x14ac:dyDescent="0.75"/>
    <row r="460" ht="15.75" customHeight="1" x14ac:dyDescent="0.75"/>
    <row r="461" ht="15.75" customHeight="1" x14ac:dyDescent="0.75"/>
    <row r="462" ht="15.75" customHeight="1" x14ac:dyDescent="0.75"/>
    <row r="463" ht="15.75" customHeight="1" x14ac:dyDescent="0.75"/>
    <row r="464" ht="15.75" customHeight="1" x14ac:dyDescent="0.75"/>
    <row r="465" ht="15.75" customHeight="1" x14ac:dyDescent="0.75"/>
    <row r="466" ht="15.75" customHeight="1" x14ac:dyDescent="0.75"/>
    <row r="467" ht="15.75" customHeight="1" x14ac:dyDescent="0.75"/>
    <row r="468" ht="15.75" customHeight="1" x14ac:dyDescent="0.75"/>
    <row r="469" ht="15.75" customHeight="1" x14ac:dyDescent="0.75"/>
    <row r="470" ht="15.75" customHeight="1" x14ac:dyDescent="0.75"/>
    <row r="471" ht="15.75" customHeight="1" x14ac:dyDescent="0.75"/>
    <row r="472" ht="15.75" customHeight="1" x14ac:dyDescent="0.75"/>
    <row r="473" ht="15.75" customHeight="1" x14ac:dyDescent="0.75"/>
    <row r="474" ht="15.75" customHeight="1" x14ac:dyDescent="0.75"/>
    <row r="475" ht="15.75" customHeight="1" x14ac:dyDescent="0.75"/>
    <row r="476" ht="15.75" customHeight="1" x14ac:dyDescent="0.75"/>
    <row r="477" ht="15.75" customHeight="1" x14ac:dyDescent="0.75"/>
    <row r="478" ht="15.75" customHeight="1" x14ac:dyDescent="0.75"/>
    <row r="479" ht="15.75" customHeight="1" x14ac:dyDescent="0.75"/>
    <row r="480" ht="15.75" customHeight="1" x14ac:dyDescent="0.75"/>
    <row r="481" ht="15.75" customHeight="1" x14ac:dyDescent="0.75"/>
    <row r="482" ht="15.75" customHeight="1" x14ac:dyDescent="0.75"/>
    <row r="483" ht="15.75" customHeight="1" x14ac:dyDescent="0.75"/>
    <row r="484" ht="15.75" customHeight="1" x14ac:dyDescent="0.75"/>
    <row r="485" ht="15.75" customHeight="1" x14ac:dyDescent="0.75"/>
    <row r="486" ht="15.75" customHeight="1" x14ac:dyDescent="0.75"/>
    <row r="487" ht="15.75" customHeight="1" x14ac:dyDescent="0.75"/>
    <row r="488" ht="15.75" customHeight="1" x14ac:dyDescent="0.75"/>
    <row r="489" ht="15.75" customHeight="1" x14ac:dyDescent="0.75"/>
    <row r="490" ht="15.75" customHeight="1" x14ac:dyDescent="0.75"/>
    <row r="491" ht="15.75" customHeight="1" x14ac:dyDescent="0.75"/>
    <row r="492" ht="15.75" customHeight="1" x14ac:dyDescent="0.75"/>
    <row r="493" ht="15.75" customHeight="1" x14ac:dyDescent="0.75"/>
    <row r="494" ht="15.75" customHeight="1" x14ac:dyDescent="0.75"/>
    <row r="495" ht="15.75" customHeight="1" x14ac:dyDescent="0.75"/>
    <row r="496" ht="15.75" customHeight="1" x14ac:dyDescent="0.75"/>
    <row r="497" ht="15.75" customHeight="1" x14ac:dyDescent="0.75"/>
    <row r="498" ht="15.75" customHeight="1" x14ac:dyDescent="0.75"/>
    <row r="499" ht="15.75" customHeight="1" x14ac:dyDescent="0.75"/>
    <row r="500" ht="15.75" customHeight="1" x14ac:dyDescent="0.75"/>
    <row r="501" ht="15.75" customHeight="1" x14ac:dyDescent="0.75"/>
    <row r="502" ht="15.75" customHeight="1" x14ac:dyDescent="0.75"/>
    <row r="503" ht="15.75" customHeight="1" x14ac:dyDescent="0.75"/>
    <row r="504" ht="15.75" customHeight="1" x14ac:dyDescent="0.75"/>
    <row r="505" ht="15.75" customHeight="1" x14ac:dyDescent="0.75"/>
    <row r="506" ht="15.75" customHeight="1" x14ac:dyDescent="0.75"/>
    <row r="507" ht="15.75" customHeight="1" x14ac:dyDescent="0.75"/>
    <row r="508" ht="15.75" customHeight="1" x14ac:dyDescent="0.75"/>
    <row r="509" ht="15.75" customHeight="1" x14ac:dyDescent="0.75"/>
    <row r="510" ht="15.75" customHeight="1" x14ac:dyDescent="0.75"/>
    <row r="511" ht="15.75" customHeight="1" x14ac:dyDescent="0.75"/>
    <row r="512" ht="15.75" customHeight="1" x14ac:dyDescent="0.75"/>
    <row r="513" ht="15.75" customHeight="1" x14ac:dyDescent="0.75"/>
    <row r="514" ht="15.75" customHeight="1" x14ac:dyDescent="0.75"/>
    <row r="515" ht="15.75" customHeight="1" x14ac:dyDescent="0.75"/>
    <row r="516" ht="15.75" customHeight="1" x14ac:dyDescent="0.75"/>
    <row r="517" ht="15.75" customHeight="1" x14ac:dyDescent="0.75"/>
    <row r="518" ht="15.75" customHeight="1" x14ac:dyDescent="0.75"/>
    <row r="519" ht="15.75" customHeight="1" x14ac:dyDescent="0.75"/>
    <row r="520" ht="15.75" customHeight="1" x14ac:dyDescent="0.75"/>
    <row r="521" ht="15.75" customHeight="1" x14ac:dyDescent="0.75"/>
    <row r="522" ht="15.75" customHeight="1" x14ac:dyDescent="0.75"/>
    <row r="523" ht="15.75" customHeight="1" x14ac:dyDescent="0.75"/>
    <row r="524" ht="15.75" customHeight="1" x14ac:dyDescent="0.75"/>
    <row r="525" ht="15.75" customHeight="1" x14ac:dyDescent="0.75"/>
    <row r="526" ht="15.75" customHeight="1" x14ac:dyDescent="0.75"/>
    <row r="527" ht="15.75" customHeight="1" x14ac:dyDescent="0.75"/>
    <row r="528" ht="15.75" customHeight="1" x14ac:dyDescent="0.75"/>
    <row r="529" ht="15.75" customHeight="1" x14ac:dyDescent="0.75"/>
    <row r="530" ht="15.75" customHeight="1" x14ac:dyDescent="0.75"/>
    <row r="531" ht="15.75" customHeight="1" x14ac:dyDescent="0.75"/>
    <row r="532" ht="15.75" customHeight="1" x14ac:dyDescent="0.75"/>
    <row r="533" ht="15.75" customHeight="1" x14ac:dyDescent="0.75"/>
    <row r="534" ht="15.75" customHeight="1" x14ac:dyDescent="0.75"/>
    <row r="535" ht="15.75" customHeight="1" x14ac:dyDescent="0.75"/>
    <row r="536" ht="15.75" customHeight="1" x14ac:dyDescent="0.75"/>
    <row r="537" ht="15.75" customHeight="1" x14ac:dyDescent="0.75"/>
    <row r="538" ht="15.75" customHeight="1" x14ac:dyDescent="0.75"/>
    <row r="539" ht="15.75" customHeight="1" x14ac:dyDescent="0.75"/>
    <row r="540" ht="15.75" customHeight="1" x14ac:dyDescent="0.75"/>
    <row r="541" ht="15.75" customHeight="1" x14ac:dyDescent="0.75"/>
    <row r="542" ht="15.75" customHeight="1" x14ac:dyDescent="0.75"/>
    <row r="543" ht="15.75" customHeight="1" x14ac:dyDescent="0.75"/>
    <row r="544" ht="15.75" customHeight="1" x14ac:dyDescent="0.75"/>
    <row r="545" ht="15.75" customHeight="1" x14ac:dyDescent="0.75"/>
    <row r="546" ht="15.75" customHeight="1" x14ac:dyDescent="0.75"/>
    <row r="547" ht="15.75" customHeight="1" x14ac:dyDescent="0.75"/>
    <row r="548" ht="15.75" customHeight="1" x14ac:dyDescent="0.75"/>
    <row r="549" ht="15.75" customHeight="1" x14ac:dyDescent="0.75"/>
    <row r="550" ht="15.75" customHeight="1" x14ac:dyDescent="0.75"/>
    <row r="551" ht="15.75" customHeight="1" x14ac:dyDescent="0.75"/>
    <row r="552" ht="15.75" customHeight="1" x14ac:dyDescent="0.75"/>
    <row r="553" ht="15.75" customHeight="1" x14ac:dyDescent="0.75"/>
    <row r="554" ht="15.75" customHeight="1" x14ac:dyDescent="0.75"/>
    <row r="555" ht="15.75" customHeight="1" x14ac:dyDescent="0.75"/>
    <row r="556" ht="15.75" customHeight="1" x14ac:dyDescent="0.75"/>
    <row r="557" ht="15.75" customHeight="1" x14ac:dyDescent="0.75"/>
    <row r="558" ht="15.75" customHeight="1" x14ac:dyDescent="0.75"/>
    <row r="559" ht="15.75" customHeight="1" x14ac:dyDescent="0.75"/>
    <row r="560" ht="15.75" customHeight="1" x14ac:dyDescent="0.75"/>
    <row r="561" ht="15.75" customHeight="1" x14ac:dyDescent="0.75"/>
    <row r="562" ht="15.75" customHeight="1" x14ac:dyDescent="0.75"/>
    <row r="563" ht="15.75" customHeight="1" x14ac:dyDescent="0.75"/>
    <row r="564" ht="15.75" customHeight="1" x14ac:dyDescent="0.75"/>
    <row r="565" ht="15.75" customHeight="1" x14ac:dyDescent="0.75"/>
    <row r="566" ht="15.75" customHeight="1" x14ac:dyDescent="0.75"/>
    <row r="567" ht="15.75" customHeight="1" x14ac:dyDescent="0.75"/>
    <row r="568" ht="15.75" customHeight="1" x14ac:dyDescent="0.75"/>
    <row r="569" ht="15.75" customHeight="1" x14ac:dyDescent="0.75"/>
    <row r="570" ht="15.75" customHeight="1" x14ac:dyDescent="0.75"/>
    <row r="571" ht="15.75" customHeight="1" x14ac:dyDescent="0.75"/>
    <row r="572" ht="15.75" customHeight="1" x14ac:dyDescent="0.75"/>
    <row r="573" ht="15.75" customHeight="1" x14ac:dyDescent="0.75"/>
    <row r="574" ht="15.75" customHeight="1" x14ac:dyDescent="0.75"/>
    <row r="575" ht="15.75" customHeight="1" x14ac:dyDescent="0.75"/>
    <row r="576" ht="15.75" customHeight="1" x14ac:dyDescent="0.75"/>
    <row r="577" ht="15.75" customHeight="1" x14ac:dyDescent="0.75"/>
    <row r="578" ht="15.75" customHeight="1" x14ac:dyDescent="0.75"/>
    <row r="579" ht="15.75" customHeight="1" x14ac:dyDescent="0.75"/>
    <row r="580" ht="15.75" customHeight="1" x14ac:dyDescent="0.75"/>
    <row r="581" ht="15.75" customHeight="1" x14ac:dyDescent="0.75"/>
    <row r="582" ht="15.75" customHeight="1" x14ac:dyDescent="0.75"/>
    <row r="583" ht="15.75" customHeight="1" x14ac:dyDescent="0.75"/>
    <row r="584" ht="15.75" customHeight="1" x14ac:dyDescent="0.75"/>
    <row r="585" ht="15.75" customHeight="1" x14ac:dyDescent="0.75"/>
    <row r="586" ht="15.75" customHeight="1" x14ac:dyDescent="0.75"/>
    <row r="587" ht="15.75" customHeight="1" x14ac:dyDescent="0.75"/>
    <row r="588" ht="15.75" customHeight="1" x14ac:dyDescent="0.75"/>
    <row r="589" ht="15.75" customHeight="1" x14ac:dyDescent="0.75"/>
    <row r="590" ht="15.75" customHeight="1" x14ac:dyDescent="0.75"/>
    <row r="591" ht="15.75" customHeight="1" x14ac:dyDescent="0.75"/>
    <row r="592" ht="15.75" customHeight="1" x14ac:dyDescent="0.75"/>
    <row r="593" ht="15.75" customHeight="1" x14ac:dyDescent="0.75"/>
    <row r="594" ht="15.75" customHeight="1" x14ac:dyDescent="0.75"/>
    <row r="595" ht="15.75" customHeight="1" x14ac:dyDescent="0.75"/>
    <row r="596" ht="15.75" customHeight="1" x14ac:dyDescent="0.75"/>
    <row r="597" ht="15.75" customHeight="1" x14ac:dyDescent="0.75"/>
    <row r="598" ht="15.75" customHeight="1" x14ac:dyDescent="0.75"/>
    <row r="599" ht="15.75" customHeight="1" x14ac:dyDescent="0.75"/>
    <row r="600" ht="15.75" customHeight="1" x14ac:dyDescent="0.75"/>
    <row r="601" ht="15.75" customHeight="1" x14ac:dyDescent="0.75"/>
    <row r="602" ht="15.75" customHeight="1" x14ac:dyDescent="0.75"/>
    <row r="603" ht="15.75" customHeight="1" x14ac:dyDescent="0.75"/>
    <row r="604" ht="15.75" customHeight="1" x14ac:dyDescent="0.75"/>
    <row r="605" ht="15.75" customHeight="1" x14ac:dyDescent="0.75"/>
    <row r="606" ht="15.75" customHeight="1" x14ac:dyDescent="0.75"/>
    <row r="607" ht="15.75" customHeight="1" x14ac:dyDescent="0.75"/>
    <row r="608" ht="15.75" customHeight="1" x14ac:dyDescent="0.75"/>
    <row r="609" ht="15.75" customHeight="1" x14ac:dyDescent="0.75"/>
    <row r="610" ht="15.75" customHeight="1" x14ac:dyDescent="0.75"/>
    <row r="611" ht="15.75" customHeight="1" x14ac:dyDescent="0.75"/>
    <row r="612" ht="15.75" customHeight="1" x14ac:dyDescent="0.75"/>
    <row r="613" ht="15.75" customHeight="1" x14ac:dyDescent="0.75"/>
    <row r="614" ht="15.75" customHeight="1" x14ac:dyDescent="0.75"/>
    <row r="615" ht="15.75" customHeight="1" x14ac:dyDescent="0.75"/>
    <row r="616" ht="15.75" customHeight="1" x14ac:dyDescent="0.75"/>
    <row r="617" ht="15.75" customHeight="1" x14ac:dyDescent="0.75"/>
    <row r="618" ht="15.75" customHeight="1" x14ac:dyDescent="0.75"/>
    <row r="619" ht="15.75" customHeight="1" x14ac:dyDescent="0.75"/>
    <row r="620" ht="15.75" customHeight="1" x14ac:dyDescent="0.75"/>
    <row r="621" ht="15.75" customHeight="1" x14ac:dyDescent="0.75"/>
    <row r="622" ht="15.75" customHeight="1" x14ac:dyDescent="0.75"/>
    <row r="623" ht="15.75" customHeight="1" x14ac:dyDescent="0.75"/>
    <row r="624" ht="15.75" customHeight="1" x14ac:dyDescent="0.75"/>
    <row r="625" ht="15.75" customHeight="1" x14ac:dyDescent="0.75"/>
    <row r="626" ht="15.75" customHeight="1" x14ac:dyDescent="0.75"/>
    <row r="627" ht="15.75" customHeight="1" x14ac:dyDescent="0.75"/>
    <row r="628" ht="15.75" customHeight="1" x14ac:dyDescent="0.75"/>
    <row r="629" ht="15.75" customHeight="1" x14ac:dyDescent="0.75"/>
    <row r="630" ht="15.75" customHeight="1" x14ac:dyDescent="0.75"/>
    <row r="631" ht="15.75" customHeight="1" x14ac:dyDescent="0.75"/>
    <row r="632" ht="15.75" customHeight="1" x14ac:dyDescent="0.75"/>
    <row r="633" ht="15.75" customHeight="1" x14ac:dyDescent="0.75"/>
    <row r="634" ht="15.75" customHeight="1" x14ac:dyDescent="0.75"/>
    <row r="635" ht="15.75" customHeight="1" x14ac:dyDescent="0.75"/>
    <row r="636" ht="15.75" customHeight="1" x14ac:dyDescent="0.75"/>
    <row r="637" ht="15.75" customHeight="1" x14ac:dyDescent="0.75"/>
    <row r="638" ht="15.75" customHeight="1" x14ac:dyDescent="0.75"/>
    <row r="639" ht="15.75" customHeight="1" x14ac:dyDescent="0.75"/>
    <row r="640" ht="15.75" customHeight="1" x14ac:dyDescent="0.75"/>
    <row r="641" ht="15.75" customHeight="1" x14ac:dyDescent="0.75"/>
    <row r="642" ht="15.75" customHeight="1" x14ac:dyDescent="0.75"/>
    <row r="643" ht="15.75" customHeight="1" x14ac:dyDescent="0.75"/>
    <row r="644" ht="15.75" customHeight="1" x14ac:dyDescent="0.75"/>
    <row r="645" ht="15.75" customHeight="1" x14ac:dyDescent="0.75"/>
    <row r="646" ht="15.75" customHeight="1" x14ac:dyDescent="0.75"/>
    <row r="647" ht="15.75" customHeight="1" x14ac:dyDescent="0.75"/>
    <row r="648" ht="15.75" customHeight="1" x14ac:dyDescent="0.75"/>
    <row r="649" ht="15.75" customHeight="1" x14ac:dyDescent="0.75"/>
    <row r="650" ht="15.75" customHeight="1" x14ac:dyDescent="0.75"/>
    <row r="651" ht="15.75" customHeight="1" x14ac:dyDescent="0.75"/>
    <row r="652" ht="15.75" customHeight="1" x14ac:dyDescent="0.75"/>
    <row r="653" ht="15.75" customHeight="1" x14ac:dyDescent="0.75"/>
    <row r="654" ht="15.75" customHeight="1" x14ac:dyDescent="0.75"/>
    <row r="655" ht="15.75" customHeight="1" x14ac:dyDescent="0.75"/>
    <row r="656" ht="15.75" customHeight="1" x14ac:dyDescent="0.75"/>
    <row r="657" ht="15.75" customHeight="1" x14ac:dyDescent="0.75"/>
    <row r="658" ht="15.75" customHeight="1" x14ac:dyDescent="0.75"/>
    <row r="659" ht="15.75" customHeight="1" x14ac:dyDescent="0.75"/>
    <row r="660" ht="15.75" customHeight="1" x14ac:dyDescent="0.75"/>
    <row r="661" ht="15.75" customHeight="1" x14ac:dyDescent="0.75"/>
    <row r="662" ht="15.75" customHeight="1" x14ac:dyDescent="0.75"/>
    <row r="663" ht="15.75" customHeight="1" x14ac:dyDescent="0.75"/>
    <row r="664" ht="15.75" customHeight="1" x14ac:dyDescent="0.75"/>
    <row r="665" ht="15.75" customHeight="1" x14ac:dyDescent="0.75"/>
    <row r="666" ht="15.75" customHeight="1" x14ac:dyDescent="0.75"/>
    <row r="667" ht="15.75" customHeight="1" x14ac:dyDescent="0.75"/>
    <row r="668" ht="15.75" customHeight="1" x14ac:dyDescent="0.75"/>
    <row r="669" ht="15.75" customHeight="1" x14ac:dyDescent="0.75"/>
    <row r="670" ht="15.75" customHeight="1" x14ac:dyDescent="0.75"/>
    <row r="671" ht="15.75" customHeight="1" x14ac:dyDescent="0.75"/>
    <row r="672" ht="15.75" customHeight="1" x14ac:dyDescent="0.75"/>
    <row r="673" ht="15.75" customHeight="1" x14ac:dyDescent="0.75"/>
    <row r="674" ht="15.75" customHeight="1" x14ac:dyDescent="0.75"/>
    <row r="675" ht="15.75" customHeight="1" x14ac:dyDescent="0.75"/>
    <row r="676" ht="15.75" customHeight="1" x14ac:dyDescent="0.75"/>
    <row r="677" ht="15.75" customHeight="1" x14ac:dyDescent="0.75"/>
    <row r="678" ht="15.75" customHeight="1" x14ac:dyDescent="0.75"/>
    <row r="679" ht="15.75" customHeight="1" x14ac:dyDescent="0.75"/>
    <row r="680" ht="15.75" customHeight="1" x14ac:dyDescent="0.75"/>
    <row r="681" ht="15.75" customHeight="1" x14ac:dyDescent="0.75"/>
    <row r="682" ht="15.75" customHeight="1" x14ac:dyDescent="0.75"/>
    <row r="683" ht="15.75" customHeight="1" x14ac:dyDescent="0.75"/>
    <row r="684" ht="15.75" customHeight="1" x14ac:dyDescent="0.75"/>
    <row r="685" ht="15.75" customHeight="1" x14ac:dyDescent="0.75"/>
    <row r="686" ht="15.75" customHeight="1" x14ac:dyDescent="0.75"/>
    <row r="687" ht="15.75" customHeight="1" x14ac:dyDescent="0.75"/>
    <row r="688" ht="15.75" customHeight="1" x14ac:dyDescent="0.75"/>
    <row r="689" ht="15.75" customHeight="1" x14ac:dyDescent="0.75"/>
    <row r="690" ht="15.75" customHeight="1" x14ac:dyDescent="0.75"/>
    <row r="691" ht="15.75" customHeight="1" x14ac:dyDescent="0.75"/>
    <row r="692" ht="15.75" customHeight="1" x14ac:dyDescent="0.75"/>
    <row r="693" ht="15.75" customHeight="1" x14ac:dyDescent="0.75"/>
    <row r="694" ht="15.75" customHeight="1" x14ac:dyDescent="0.75"/>
    <row r="695" ht="15.75" customHeight="1" x14ac:dyDescent="0.75"/>
    <row r="696" ht="15.75" customHeight="1" x14ac:dyDescent="0.75"/>
    <row r="697" ht="15.75" customHeight="1" x14ac:dyDescent="0.75"/>
    <row r="698" ht="15.75" customHeight="1" x14ac:dyDescent="0.75"/>
    <row r="699" ht="15.75" customHeight="1" x14ac:dyDescent="0.75"/>
    <row r="700" ht="15.75" customHeight="1" x14ac:dyDescent="0.75"/>
    <row r="701" ht="15.75" customHeight="1" x14ac:dyDescent="0.75"/>
    <row r="702" ht="15.75" customHeight="1" x14ac:dyDescent="0.75"/>
    <row r="703" ht="15.75" customHeight="1" x14ac:dyDescent="0.75"/>
    <row r="704" ht="15.75" customHeight="1" x14ac:dyDescent="0.75"/>
    <row r="705" ht="15.75" customHeight="1" x14ac:dyDescent="0.75"/>
    <row r="706" ht="15.75" customHeight="1" x14ac:dyDescent="0.75"/>
    <row r="707" ht="15.75" customHeight="1" x14ac:dyDescent="0.75"/>
    <row r="708" ht="15.75" customHeight="1" x14ac:dyDescent="0.75"/>
    <row r="709" ht="15.75" customHeight="1" x14ac:dyDescent="0.75"/>
    <row r="710" ht="15.75" customHeight="1" x14ac:dyDescent="0.75"/>
    <row r="711" ht="15.75" customHeight="1" x14ac:dyDescent="0.75"/>
    <row r="712" ht="15.75" customHeight="1" x14ac:dyDescent="0.75"/>
    <row r="713" ht="15.75" customHeight="1" x14ac:dyDescent="0.75"/>
    <row r="714" ht="15.75" customHeight="1" x14ac:dyDescent="0.75"/>
    <row r="715" ht="15.75" customHeight="1" x14ac:dyDescent="0.75"/>
    <row r="716" ht="15.75" customHeight="1" x14ac:dyDescent="0.75"/>
    <row r="717" ht="15.75" customHeight="1" x14ac:dyDescent="0.75"/>
    <row r="718" ht="15.75" customHeight="1" x14ac:dyDescent="0.75"/>
    <row r="719" ht="15.75" customHeight="1" x14ac:dyDescent="0.75"/>
    <row r="720" ht="15.75" customHeight="1" x14ac:dyDescent="0.75"/>
    <row r="721" ht="15.75" customHeight="1" x14ac:dyDescent="0.75"/>
    <row r="722" ht="15.75" customHeight="1" x14ac:dyDescent="0.75"/>
    <row r="723" ht="15.75" customHeight="1" x14ac:dyDescent="0.75"/>
    <row r="724" ht="15.75" customHeight="1" x14ac:dyDescent="0.75"/>
    <row r="725" ht="15.75" customHeight="1" x14ac:dyDescent="0.75"/>
    <row r="726" ht="15.75" customHeight="1" x14ac:dyDescent="0.75"/>
    <row r="727" ht="15.75" customHeight="1" x14ac:dyDescent="0.75"/>
    <row r="728" ht="15.75" customHeight="1" x14ac:dyDescent="0.75"/>
    <row r="729" ht="15.75" customHeight="1" x14ac:dyDescent="0.75"/>
    <row r="730" ht="15.75" customHeight="1" x14ac:dyDescent="0.75"/>
    <row r="731" ht="15.75" customHeight="1" x14ac:dyDescent="0.75"/>
    <row r="732" ht="15.75" customHeight="1" x14ac:dyDescent="0.75"/>
    <row r="733" ht="15.75" customHeight="1" x14ac:dyDescent="0.75"/>
    <row r="734" ht="15.75" customHeight="1" x14ac:dyDescent="0.75"/>
    <row r="735" ht="15.75" customHeight="1" x14ac:dyDescent="0.75"/>
    <row r="736" ht="15.75" customHeight="1" x14ac:dyDescent="0.75"/>
    <row r="737" ht="15.75" customHeight="1" x14ac:dyDescent="0.75"/>
    <row r="738" ht="15.75" customHeight="1" x14ac:dyDescent="0.75"/>
    <row r="739" ht="15.75" customHeight="1" x14ac:dyDescent="0.75"/>
    <row r="740" ht="15.75" customHeight="1" x14ac:dyDescent="0.75"/>
    <row r="741" ht="15.75" customHeight="1" x14ac:dyDescent="0.75"/>
    <row r="742" ht="15.75" customHeight="1" x14ac:dyDescent="0.75"/>
    <row r="743" ht="15.75" customHeight="1" x14ac:dyDescent="0.75"/>
    <row r="744" ht="15.75" customHeight="1" x14ac:dyDescent="0.75"/>
    <row r="745" ht="15.75" customHeight="1" x14ac:dyDescent="0.75"/>
    <row r="746" ht="15.75" customHeight="1" x14ac:dyDescent="0.75"/>
    <row r="747" ht="15.75" customHeight="1" x14ac:dyDescent="0.75"/>
    <row r="748" ht="15.75" customHeight="1" x14ac:dyDescent="0.75"/>
    <row r="749" ht="15.75" customHeight="1" x14ac:dyDescent="0.75"/>
    <row r="750" ht="15.75" customHeight="1" x14ac:dyDescent="0.75"/>
    <row r="751" ht="15.75" customHeight="1" x14ac:dyDescent="0.75"/>
    <row r="752" ht="15.75" customHeight="1" x14ac:dyDescent="0.75"/>
    <row r="753" ht="15.75" customHeight="1" x14ac:dyDescent="0.75"/>
    <row r="754" ht="15.75" customHeight="1" x14ac:dyDescent="0.75"/>
    <row r="755" ht="15.75" customHeight="1" x14ac:dyDescent="0.75"/>
    <row r="756" ht="15.75" customHeight="1" x14ac:dyDescent="0.75"/>
    <row r="757" ht="15.75" customHeight="1" x14ac:dyDescent="0.75"/>
    <row r="758" ht="15.75" customHeight="1" x14ac:dyDescent="0.75"/>
    <row r="759" ht="15.75" customHeight="1" x14ac:dyDescent="0.75"/>
    <row r="760" ht="15.75" customHeight="1" x14ac:dyDescent="0.75"/>
    <row r="761" ht="15.75" customHeight="1" x14ac:dyDescent="0.75"/>
    <row r="762" ht="15.75" customHeight="1" x14ac:dyDescent="0.75"/>
    <row r="763" ht="15.75" customHeight="1" x14ac:dyDescent="0.75"/>
    <row r="764" ht="15.75" customHeight="1" x14ac:dyDescent="0.75"/>
    <row r="765" ht="15.75" customHeight="1" x14ac:dyDescent="0.75"/>
    <row r="766" ht="15.75" customHeight="1" x14ac:dyDescent="0.75"/>
    <row r="767" ht="15.75" customHeight="1" x14ac:dyDescent="0.75"/>
    <row r="768" ht="15.75" customHeight="1" x14ac:dyDescent="0.75"/>
    <row r="769" ht="15.75" customHeight="1" x14ac:dyDescent="0.75"/>
    <row r="770" ht="15.75" customHeight="1" x14ac:dyDescent="0.75"/>
    <row r="771" ht="15.75" customHeight="1" x14ac:dyDescent="0.75"/>
    <row r="772" ht="15.75" customHeight="1" x14ac:dyDescent="0.75"/>
    <row r="773" ht="15.75" customHeight="1" x14ac:dyDescent="0.75"/>
    <row r="774" ht="15.75" customHeight="1" x14ac:dyDescent="0.75"/>
    <row r="775" ht="15.75" customHeight="1" x14ac:dyDescent="0.75"/>
    <row r="776" ht="15.75" customHeight="1" x14ac:dyDescent="0.75"/>
    <row r="777" ht="15.75" customHeight="1" x14ac:dyDescent="0.75"/>
    <row r="778" ht="15.75" customHeight="1" x14ac:dyDescent="0.75"/>
    <row r="779" ht="15.75" customHeight="1" x14ac:dyDescent="0.75"/>
    <row r="780" ht="15.75" customHeight="1" x14ac:dyDescent="0.75"/>
    <row r="781" ht="15.75" customHeight="1" x14ac:dyDescent="0.75"/>
    <row r="782" ht="15.75" customHeight="1" x14ac:dyDescent="0.75"/>
    <row r="783" ht="15.75" customHeight="1" x14ac:dyDescent="0.75"/>
    <row r="784" ht="15.75" customHeight="1" x14ac:dyDescent="0.75"/>
    <row r="785" ht="15.75" customHeight="1" x14ac:dyDescent="0.75"/>
    <row r="786" ht="15.75" customHeight="1" x14ac:dyDescent="0.75"/>
    <row r="787" ht="15.75" customHeight="1" x14ac:dyDescent="0.75"/>
    <row r="788" ht="15.75" customHeight="1" x14ac:dyDescent="0.75"/>
    <row r="789" ht="15.75" customHeight="1" x14ac:dyDescent="0.75"/>
    <row r="790" ht="15.75" customHeight="1" x14ac:dyDescent="0.75"/>
    <row r="791" ht="15.75" customHeight="1" x14ac:dyDescent="0.75"/>
    <row r="792" ht="15.75" customHeight="1" x14ac:dyDescent="0.75"/>
    <row r="793" ht="15.75" customHeight="1" x14ac:dyDescent="0.75"/>
    <row r="794" ht="15.75" customHeight="1" x14ac:dyDescent="0.75"/>
    <row r="795" ht="15.75" customHeight="1" x14ac:dyDescent="0.75"/>
    <row r="796" ht="15.75" customHeight="1" x14ac:dyDescent="0.75"/>
    <row r="797" ht="15.75" customHeight="1" x14ac:dyDescent="0.75"/>
    <row r="798" ht="15.75" customHeight="1" x14ac:dyDescent="0.75"/>
    <row r="799" ht="15.75" customHeight="1" x14ac:dyDescent="0.75"/>
    <row r="800" ht="15.75" customHeight="1" x14ac:dyDescent="0.75"/>
    <row r="801" ht="15.75" customHeight="1" x14ac:dyDescent="0.75"/>
    <row r="802" ht="15.75" customHeight="1" x14ac:dyDescent="0.75"/>
    <row r="803" ht="15.75" customHeight="1" x14ac:dyDescent="0.75"/>
    <row r="804" ht="15.75" customHeight="1" x14ac:dyDescent="0.75"/>
    <row r="805" ht="15.75" customHeight="1" x14ac:dyDescent="0.75"/>
    <row r="806" ht="15.75" customHeight="1" x14ac:dyDescent="0.75"/>
    <row r="807" ht="15.75" customHeight="1" x14ac:dyDescent="0.75"/>
    <row r="808" ht="15.75" customHeight="1" x14ac:dyDescent="0.75"/>
    <row r="809" ht="15.75" customHeight="1" x14ac:dyDescent="0.75"/>
    <row r="810" ht="15.75" customHeight="1" x14ac:dyDescent="0.75"/>
    <row r="811" ht="15.75" customHeight="1" x14ac:dyDescent="0.75"/>
    <row r="812" ht="15.75" customHeight="1" x14ac:dyDescent="0.75"/>
    <row r="813" ht="15.75" customHeight="1" x14ac:dyDescent="0.75"/>
    <row r="814" ht="15.75" customHeight="1" x14ac:dyDescent="0.75"/>
    <row r="815" ht="15.75" customHeight="1" x14ac:dyDescent="0.75"/>
    <row r="816" ht="15.75" customHeight="1" x14ac:dyDescent="0.75"/>
    <row r="817" ht="15.75" customHeight="1" x14ac:dyDescent="0.75"/>
    <row r="818" ht="15.75" customHeight="1" x14ac:dyDescent="0.75"/>
    <row r="819" ht="15.75" customHeight="1" x14ac:dyDescent="0.75"/>
    <row r="820" ht="15.75" customHeight="1" x14ac:dyDescent="0.75"/>
    <row r="821" ht="15.75" customHeight="1" x14ac:dyDescent="0.75"/>
    <row r="822" ht="15.75" customHeight="1" x14ac:dyDescent="0.75"/>
    <row r="823" ht="15.75" customHeight="1" x14ac:dyDescent="0.75"/>
    <row r="824" ht="15.75" customHeight="1" x14ac:dyDescent="0.75"/>
    <row r="825" ht="15.75" customHeight="1" x14ac:dyDescent="0.75"/>
    <row r="826" ht="15.75" customHeight="1" x14ac:dyDescent="0.75"/>
    <row r="827" ht="15.75" customHeight="1" x14ac:dyDescent="0.75"/>
    <row r="828" ht="15.75" customHeight="1" x14ac:dyDescent="0.75"/>
    <row r="829" ht="15.75" customHeight="1" x14ac:dyDescent="0.75"/>
    <row r="830" ht="15.75" customHeight="1" x14ac:dyDescent="0.75"/>
    <row r="831" ht="15.75" customHeight="1" x14ac:dyDescent="0.75"/>
    <row r="832" ht="15.75" customHeight="1" x14ac:dyDescent="0.75"/>
    <row r="833" ht="15.75" customHeight="1" x14ac:dyDescent="0.75"/>
    <row r="834" ht="15.75" customHeight="1" x14ac:dyDescent="0.75"/>
    <row r="835" ht="15.75" customHeight="1" x14ac:dyDescent="0.75"/>
    <row r="836" ht="15.75" customHeight="1" x14ac:dyDescent="0.75"/>
    <row r="837" ht="15.75" customHeight="1" x14ac:dyDescent="0.75"/>
    <row r="838" ht="15.75" customHeight="1" x14ac:dyDescent="0.75"/>
    <row r="839" ht="15.75" customHeight="1" x14ac:dyDescent="0.75"/>
    <row r="840" ht="15.75" customHeight="1" x14ac:dyDescent="0.75"/>
    <row r="841" ht="15.75" customHeight="1" x14ac:dyDescent="0.75"/>
    <row r="842" ht="15.75" customHeight="1" x14ac:dyDescent="0.75"/>
    <row r="843" ht="15.75" customHeight="1" x14ac:dyDescent="0.75"/>
    <row r="844" ht="15.75" customHeight="1" x14ac:dyDescent="0.75"/>
    <row r="845" ht="15.75" customHeight="1" x14ac:dyDescent="0.75"/>
    <row r="846" ht="15.75" customHeight="1" x14ac:dyDescent="0.75"/>
    <row r="847" ht="15.75" customHeight="1" x14ac:dyDescent="0.75"/>
    <row r="848" ht="15.75" customHeight="1" x14ac:dyDescent="0.75"/>
    <row r="849" ht="15.75" customHeight="1" x14ac:dyDescent="0.75"/>
    <row r="850" ht="15.75" customHeight="1" x14ac:dyDescent="0.75"/>
    <row r="851" ht="15.75" customHeight="1" x14ac:dyDescent="0.75"/>
    <row r="852" ht="15.75" customHeight="1" x14ac:dyDescent="0.75"/>
    <row r="853" ht="15.75" customHeight="1" x14ac:dyDescent="0.75"/>
    <row r="854" ht="15.75" customHeight="1" x14ac:dyDescent="0.75"/>
    <row r="855" ht="15.75" customHeight="1" x14ac:dyDescent="0.75"/>
    <row r="856" ht="15.75" customHeight="1" x14ac:dyDescent="0.75"/>
    <row r="857" ht="15.75" customHeight="1" x14ac:dyDescent="0.75"/>
    <row r="858" ht="15.75" customHeight="1" x14ac:dyDescent="0.75"/>
    <row r="859" ht="15.75" customHeight="1" x14ac:dyDescent="0.75"/>
    <row r="860" ht="15.75" customHeight="1" x14ac:dyDescent="0.75"/>
    <row r="861" ht="15.75" customHeight="1" x14ac:dyDescent="0.75"/>
    <row r="862" ht="15.75" customHeight="1" x14ac:dyDescent="0.75"/>
    <row r="863" ht="15.75" customHeight="1" x14ac:dyDescent="0.75"/>
    <row r="864" ht="15.75" customHeight="1" x14ac:dyDescent="0.75"/>
    <row r="865" ht="15.75" customHeight="1" x14ac:dyDescent="0.75"/>
    <row r="866" ht="15.75" customHeight="1" x14ac:dyDescent="0.75"/>
    <row r="867" ht="15.75" customHeight="1" x14ac:dyDescent="0.75"/>
    <row r="868" ht="15.75" customHeight="1" x14ac:dyDescent="0.75"/>
    <row r="869" ht="15.75" customHeight="1" x14ac:dyDescent="0.75"/>
    <row r="870" ht="15.75" customHeight="1" x14ac:dyDescent="0.75"/>
    <row r="871" ht="15.75" customHeight="1" x14ac:dyDescent="0.75"/>
    <row r="872" ht="15.75" customHeight="1" x14ac:dyDescent="0.75"/>
    <row r="873" ht="15.75" customHeight="1" x14ac:dyDescent="0.75"/>
    <row r="874" ht="15.75" customHeight="1" x14ac:dyDescent="0.75"/>
    <row r="875" ht="15.75" customHeight="1" x14ac:dyDescent="0.75"/>
    <row r="876" ht="15.75" customHeight="1" x14ac:dyDescent="0.75"/>
    <row r="877" ht="15.75" customHeight="1" x14ac:dyDescent="0.75"/>
    <row r="878" ht="15.75" customHeight="1" x14ac:dyDescent="0.75"/>
    <row r="879" ht="15.75" customHeight="1" x14ac:dyDescent="0.75"/>
    <row r="880" ht="15.75" customHeight="1" x14ac:dyDescent="0.75"/>
    <row r="881" ht="15.75" customHeight="1" x14ac:dyDescent="0.75"/>
    <row r="882" ht="15.75" customHeight="1" x14ac:dyDescent="0.75"/>
    <row r="883" ht="15.75" customHeight="1" x14ac:dyDescent="0.75"/>
    <row r="884" ht="15.75" customHeight="1" x14ac:dyDescent="0.75"/>
    <row r="885" ht="15.75" customHeight="1" x14ac:dyDescent="0.75"/>
    <row r="886" ht="15.75" customHeight="1" x14ac:dyDescent="0.75"/>
    <row r="887" ht="15.75" customHeight="1" x14ac:dyDescent="0.75"/>
    <row r="888" ht="15.75" customHeight="1" x14ac:dyDescent="0.75"/>
    <row r="889" ht="15.75" customHeight="1" x14ac:dyDescent="0.75"/>
    <row r="890" ht="15.75" customHeight="1" x14ac:dyDescent="0.75"/>
    <row r="891" ht="15.75" customHeight="1" x14ac:dyDescent="0.75"/>
    <row r="892" ht="15.75" customHeight="1" x14ac:dyDescent="0.75"/>
    <row r="893" ht="15.75" customHeight="1" x14ac:dyDescent="0.75"/>
    <row r="894" ht="15.75" customHeight="1" x14ac:dyDescent="0.75"/>
    <row r="895" ht="15.75" customHeight="1" x14ac:dyDescent="0.75"/>
    <row r="896" ht="15.75" customHeight="1" x14ac:dyDescent="0.75"/>
    <row r="897" ht="15.75" customHeight="1" x14ac:dyDescent="0.75"/>
    <row r="898" ht="15.75" customHeight="1" x14ac:dyDescent="0.75"/>
    <row r="899" ht="15.75" customHeight="1" x14ac:dyDescent="0.75"/>
    <row r="900" ht="15.75" customHeight="1" x14ac:dyDescent="0.75"/>
    <row r="901" ht="15.75" customHeight="1" x14ac:dyDescent="0.75"/>
    <row r="902" ht="15.75" customHeight="1" x14ac:dyDescent="0.75"/>
    <row r="903" ht="15.75" customHeight="1" x14ac:dyDescent="0.75"/>
    <row r="904" ht="15.75" customHeight="1" x14ac:dyDescent="0.75"/>
    <row r="905" ht="15.75" customHeight="1" x14ac:dyDescent="0.75"/>
    <row r="906" ht="15.75" customHeight="1" x14ac:dyDescent="0.75"/>
    <row r="907" ht="15.75" customHeight="1" x14ac:dyDescent="0.75"/>
    <row r="908" ht="15.75" customHeight="1" x14ac:dyDescent="0.75"/>
    <row r="909" ht="15.75" customHeight="1" x14ac:dyDescent="0.75"/>
    <row r="910" ht="15.75" customHeight="1" x14ac:dyDescent="0.75"/>
    <row r="911" ht="15.75" customHeight="1" x14ac:dyDescent="0.75"/>
    <row r="912" ht="15.75" customHeight="1" x14ac:dyDescent="0.75"/>
    <row r="913" ht="15.75" customHeight="1" x14ac:dyDescent="0.75"/>
    <row r="914" ht="15.75" customHeight="1" x14ac:dyDescent="0.75"/>
    <row r="915" ht="15.75" customHeight="1" x14ac:dyDescent="0.75"/>
    <row r="916" ht="15.75" customHeight="1" x14ac:dyDescent="0.75"/>
    <row r="917" ht="15.75" customHeight="1" x14ac:dyDescent="0.75"/>
    <row r="918" ht="15.75" customHeight="1" x14ac:dyDescent="0.75"/>
    <row r="919" ht="15.75" customHeight="1" x14ac:dyDescent="0.75"/>
    <row r="920" ht="15.75" customHeight="1" x14ac:dyDescent="0.75"/>
    <row r="921" ht="15.75" customHeight="1" x14ac:dyDescent="0.75"/>
    <row r="922" ht="15.75" customHeight="1" x14ac:dyDescent="0.75"/>
    <row r="923" ht="15.75" customHeight="1" x14ac:dyDescent="0.75"/>
    <row r="924" ht="15.75" customHeight="1" x14ac:dyDescent="0.75"/>
    <row r="925" ht="15.75" customHeight="1" x14ac:dyDescent="0.75"/>
    <row r="926" ht="15.75" customHeight="1" x14ac:dyDescent="0.75"/>
    <row r="927" ht="15.75" customHeight="1" x14ac:dyDescent="0.75"/>
    <row r="928" ht="15.75" customHeight="1" x14ac:dyDescent="0.75"/>
    <row r="929" ht="15.75" customHeight="1" x14ac:dyDescent="0.75"/>
    <row r="930" ht="15.75" customHeight="1" x14ac:dyDescent="0.75"/>
    <row r="931" ht="15.75" customHeight="1" x14ac:dyDescent="0.75"/>
    <row r="932" ht="15.75" customHeight="1" x14ac:dyDescent="0.75"/>
    <row r="933" ht="15.75" customHeight="1" x14ac:dyDescent="0.75"/>
    <row r="934" ht="15.75" customHeight="1" x14ac:dyDescent="0.75"/>
    <row r="935" ht="15.75" customHeight="1" x14ac:dyDescent="0.75"/>
    <row r="936" ht="15.75" customHeight="1" x14ac:dyDescent="0.75"/>
    <row r="937" ht="15.75" customHeight="1" x14ac:dyDescent="0.75"/>
    <row r="938" ht="15.75" customHeight="1" x14ac:dyDescent="0.75"/>
    <row r="939" ht="15.75" customHeight="1" x14ac:dyDescent="0.75"/>
    <row r="940" ht="15.75" customHeight="1" x14ac:dyDescent="0.75"/>
    <row r="941" ht="15.75" customHeight="1" x14ac:dyDescent="0.75"/>
    <row r="942" ht="15.75" customHeight="1" x14ac:dyDescent="0.75"/>
    <row r="943" ht="15.75" customHeight="1" x14ac:dyDescent="0.75"/>
    <row r="944" ht="15.75" customHeight="1" x14ac:dyDescent="0.75"/>
    <row r="945" ht="15.75" customHeight="1" x14ac:dyDescent="0.75"/>
    <row r="946" ht="15.75" customHeight="1" x14ac:dyDescent="0.75"/>
    <row r="947" ht="15.75" customHeight="1" x14ac:dyDescent="0.75"/>
    <row r="948" ht="15.75" customHeight="1" x14ac:dyDescent="0.75"/>
    <row r="949" ht="15.75" customHeight="1" x14ac:dyDescent="0.75"/>
    <row r="950" ht="15.75" customHeight="1" x14ac:dyDescent="0.75"/>
    <row r="951" ht="15.75" customHeight="1" x14ac:dyDescent="0.75"/>
    <row r="952" ht="15.75" customHeight="1" x14ac:dyDescent="0.75"/>
    <row r="953" ht="15.75" customHeight="1" x14ac:dyDescent="0.75"/>
    <row r="954" ht="15.75" customHeight="1" x14ac:dyDescent="0.75"/>
    <row r="955" ht="15.75" customHeight="1" x14ac:dyDescent="0.75"/>
    <row r="956" ht="15.75" customHeight="1" x14ac:dyDescent="0.75"/>
    <row r="957" ht="15.75" customHeight="1" x14ac:dyDescent="0.75"/>
    <row r="958" ht="15.75" customHeight="1" x14ac:dyDescent="0.75"/>
    <row r="959" ht="15.75" customHeight="1" x14ac:dyDescent="0.75"/>
    <row r="960" ht="15.75" customHeight="1" x14ac:dyDescent="0.75"/>
    <row r="961" ht="15.75" customHeight="1" x14ac:dyDescent="0.75"/>
    <row r="962" ht="15.75" customHeight="1" x14ac:dyDescent="0.75"/>
    <row r="963" ht="15.75" customHeight="1" x14ac:dyDescent="0.75"/>
    <row r="964" ht="15.75" customHeight="1" x14ac:dyDescent="0.75"/>
    <row r="965" ht="15.75" customHeight="1" x14ac:dyDescent="0.75"/>
    <row r="966" ht="15.75" customHeight="1" x14ac:dyDescent="0.75"/>
    <row r="967" ht="15.75" customHeight="1" x14ac:dyDescent="0.75"/>
    <row r="968" ht="15.75" customHeight="1" x14ac:dyDescent="0.75"/>
    <row r="969" ht="15.75" customHeight="1" x14ac:dyDescent="0.75"/>
    <row r="970" ht="15.75" customHeight="1" x14ac:dyDescent="0.75"/>
    <row r="971" ht="15.75" customHeight="1" x14ac:dyDescent="0.75"/>
    <row r="972" ht="15.75" customHeight="1" x14ac:dyDescent="0.75"/>
    <row r="973" ht="15.75" customHeight="1" x14ac:dyDescent="0.75"/>
    <row r="974" ht="15.75" customHeight="1" x14ac:dyDescent="0.75"/>
    <row r="975" ht="15.75" customHeight="1" x14ac:dyDescent="0.75"/>
    <row r="976" ht="15.75" customHeight="1" x14ac:dyDescent="0.75"/>
    <row r="977" ht="15.75" customHeight="1" x14ac:dyDescent="0.75"/>
    <row r="978" ht="15.75" customHeight="1" x14ac:dyDescent="0.75"/>
    <row r="979" ht="15.75" customHeight="1" x14ac:dyDescent="0.75"/>
    <row r="980" ht="15.75" customHeight="1" x14ac:dyDescent="0.75"/>
    <row r="981" ht="15.75" customHeight="1" x14ac:dyDescent="0.75"/>
    <row r="982" ht="15.75" customHeight="1" x14ac:dyDescent="0.75"/>
    <row r="983" ht="15.75" customHeight="1" x14ac:dyDescent="0.75"/>
    <row r="984" ht="15.75" customHeight="1" x14ac:dyDescent="0.75"/>
    <row r="985" ht="15.75" customHeight="1" x14ac:dyDescent="0.75"/>
    <row r="986" ht="15.75" customHeight="1" x14ac:dyDescent="0.75"/>
    <row r="987" ht="15.75" customHeight="1" x14ac:dyDescent="0.75"/>
  </sheetData>
  <mergeCells count="2">
    <mergeCell ref="C10:T10"/>
    <mergeCell ref="B3:B5"/>
  </mergeCells>
  <conditionalFormatting sqref="N12:N16">
    <cfRule type="containsText" dxfId="38" priority="5" operator="containsText" text="Very low">
      <formula>NOT(ISERROR(SEARCH("Very low",N12)))</formula>
    </cfRule>
    <cfRule type="containsText" dxfId="37" priority="6" operator="containsText" text="Low">
      <formula>NOT(ISERROR(SEARCH("Low",N12)))</formula>
    </cfRule>
    <cfRule type="containsText" dxfId="36" priority="7" operator="containsText" text="Medium">
      <formula>NOT(ISERROR(SEARCH("Medium",N12)))</formula>
    </cfRule>
    <cfRule type="containsText" dxfId="35" priority="8" operator="containsText" text="High">
      <formula>NOT(ISERROR(SEARCH("High",N12)))</formula>
    </cfRule>
    <cfRule type="containsText" dxfId="34" priority="9" operator="containsText" text="Critical">
      <formula>NOT(ISERROR(SEARCH("Critical",N12)))</formula>
    </cfRule>
  </conditionalFormatting>
  <conditionalFormatting sqref="B8">
    <cfRule type="cellIs" dxfId="33" priority="1" operator="equal">
      <formula>"Public"</formula>
    </cfRule>
    <cfRule type="cellIs" dxfId="32" priority="2" operator="equal">
      <formula>"Confidential"</formula>
    </cfRule>
    <cfRule type="cellIs" dxfId="31" priority="3" operator="equal">
      <formula>"Secret"</formula>
    </cfRule>
    <cfRule type="cellIs" dxfId="30" priority="4" operator="equal">
      <formula>"Top Secret"</formula>
    </cfRule>
  </conditionalFormatting>
  <hyperlinks>
    <hyperlink ref="E12" r:id="rId1" xr:uid="{00000000-0004-0000-0500-000000000000}"/>
    <hyperlink ref="E13" r:id="rId2" xr:uid="{00000000-0004-0000-0500-000001000000}"/>
  </hyperlinks>
  <pageMargins left="0.7" right="0.7" top="0.75" bottom="0.75" header="0" footer="0"/>
  <pageSetup paperSize="9" orientation="portrait" r:id="rId3"/>
  <headerFooter>
    <oddHeader>&amp;L&amp;"Arial,Regular"&amp;10&amp;K029BFFRESTRICTED &amp;K000000 - Client</oddHeader>
    <oddFooter>&amp;R&amp;1#&amp;"Courier New"&amp;10&amp;K317100متاح</oddFooter>
    <evenHeader>&amp;L&amp;"Arial,Regular"&amp;10&amp;K029BFFRESTRICTED &amp;K000000 - Client</evenHeader>
    <firstHeader>&amp;L&amp;"Arial,Regular"&amp;10&amp;K029BFFRESTRICTED &amp;K000000 - Client</firstHeader>
  </headerFooter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500-000000000000}">
          <x14:formula1>
            <xm:f>'Data Validation'!$C$2:$C$6</xm:f>
          </x14:formula1>
          <xm:sqref>K12:L16</xm:sqref>
        </x14:dataValidation>
        <x14:dataValidation type="list" allowBlank="1" showErrorMessage="1" xr:uid="{00000000-0002-0000-0500-000001000000}">
          <x14:formula1>
            <xm:f>'Data Validation'!$E$2:$E$6</xm:f>
          </x14:formula1>
          <xm:sqref>M12:M16</xm:sqref>
        </x14:dataValidation>
        <x14:dataValidation type="list" allowBlank="1" showErrorMessage="1" xr:uid="{00000000-0002-0000-0500-000002000000}">
          <x14:formula1>
            <xm:f>'Data Validation'!$I$2:$I$5</xm:f>
          </x14:formula1>
          <xm:sqref>P12:P16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2:F7"/>
  <sheetViews>
    <sheetView workbookViewId="0">
      <selection activeCell="B7" sqref="B7"/>
    </sheetView>
  </sheetViews>
  <sheetFormatPr defaultColWidth="9.1328125" defaultRowHeight="14.75" x14ac:dyDescent="0.75"/>
  <cols>
    <col min="1" max="16384" width="9.1328125" style="17"/>
  </cols>
  <sheetData>
    <row r="2" spans="2:6" x14ac:dyDescent="0.75">
      <c r="B2" s="169" t="s">
        <v>99</v>
      </c>
      <c r="C2" s="169"/>
      <c r="E2" s="169"/>
      <c r="F2" s="169"/>
    </row>
    <row r="3" spans="2:6" x14ac:dyDescent="0.75">
      <c r="B3" s="17" t="s">
        <v>14</v>
      </c>
      <c r="C3" s="17">
        <f>COUNTIF('Vulnerability Register'!N:N,"Critical")</f>
        <v>1</v>
      </c>
    </row>
    <row r="4" spans="2:6" x14ac:dyDescent="0.75">
      <c r="B4" s="17" t="s">
        <v>17</v>
      </c>
      <c r="C4" s="17">
        <f>COUNTIF('Vulnerability Register'!N:N,"High")</f>
        <v>1</v>
      </c>
    </row>
    <row r="5" spans="2:6" x14ac:dyDescent="0.75">
      <c r="B5" s="17" t="s">
        <v>19</v>
      </c>
      <c r="C5" s="17">
        <f>COUNTIF('Vulnerability Register'!N:N,"Medium")</f>
        <v>1</v>
      </c>
    </row>
    <row r="6" spans="2:6" x14ac:dyDescent="0.75">
      <c r="B6" s="17" t="s">
        <v>22</v>
      </c>
      <c r="C6" s="17">
        <f>COUNTIF('Vulnerability Register'!N:N,"Low")</f>
        <v>0</v>
      </c>
    </row>
    <row r="7" spans="2:6" x14ac:dyDescent="0.75">
      <c r="B7" s="17" t="s">
        <v>100</v>
      </c>
      <c r="C7" s="17">
        <f>COUNTIF('Vulnerability Register'!N:N,"Very Low")</f>
        <v>1</v>
      </c>
    </row>
  </sheetData>
  <mergeCells count="2">
    <mergeCell ref="B2:C2"/>
    <mergeCell ref="E2:F2"/>
  </mergeCells>
  <pageMargins left="0.7" right="0.7" top="0.75" bottom="0.75" header="0.3" footer="0.3"/>
  <pageSetup orientation="portrait" r:id="rId1"/>
  <headerFooter>
    <oddHeader>&amp;L&amp;"Arial,Regular"&amp;10&amp;K029BFFRESTRICTED &amp;K000000 - Client</oddHeader>
    <oddFooter>&amp;R&amp;1#&amp;"Courier New"&amp;10&amp;K317100متاح</oddFooter>
    <evenHeader>&amp;L&amp;"Arial,Regular"&amp;10&amp;K029BFFRESTRICTED &amp;K000000 - Client</evenHeader>
    <firstHeader>&amp;L&amp;"Arial,Regular"&amp;10&amp;K029BFFRESTRICTED &amp;K000000 - Client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/>
  </sheetPr>
  <dimension ref="A1:R998"/>
  <sheetViews>
    <sheetView showGridLines="0" topLeftCell="A4" workbookViewId="0">
      <selection activeCell="F11" sqref="F11"/>
    </sheetView>
  </sheetViews>
  <sheetFormatPr defaultColWidth="14.40625" defaultRowHeight="15" customHeight="1" x14ac:dyDescent="0.75"/>
  <cols>
    <col min="1" max="1" width="14.40625" style="33"/>
    <col min="2" max="3" width="4.54296875" style="23" bestFit="1" customWidth="1"/>
    <col min="4" max="8" width="14.7265625" style="23" customWidth="1"/>
    <col min="9" max="16384" width="14.40625" style="23"/>
  </cols>
  <sheetData>
    <row r="1" spans="1:9" s="33" customFormat="1" ht="15" customHeight="1" x14ac:dyDescent="0.75">
      <c r="A1" s="58"/>
      <c r="B1" s="58"/>
      <c r="C1" s="58"/>
      <c r="D1" s="58"/>
      <c r="E1" s="58"/>
      <c r="F1" s="58"/>
      <c r="G1" s="58"/>
      <c r="H1" s="58"/>
      <c r="I1" s="58"/>
    </row>
    <row r="2" spans="1:9" s="33" customFormat="1" ht="15" customHeight="1" x14ac:dyDescent="0.75">
      <c r="A2" s="58"/>
      <c r="B2" s="58"/>
      <c r="C2" s="58"/>
      <c r="D2" s="58"/>
      <c r="E2" s="58"/>
      <c r="F2" s="58"/>
      <c r="G2" s="58"/>
      <c r="H2" s="58"/>
      <c r="I2" s="58"/>
    </row>
    <row r="3" spans="1:9" s="33" customFormat="1" ht="15" customHeight="1" x14ac:dyDescent="0.75">
      <c r="A3" s="58"/>
      <c r="B3" s="140" t="s">
        <v>0</v>
      </c>
      <c r="C3" s="173"/>
      <c r="D3" s="173"/>
      <c r="E3" s="58"/>
      <c r="F3" s="58"/>
      <c r="G3" s="58"/>
      <c r="H3" s="58"/>
      <c r="I3" s="58"/>
    </row>
    <row r="4" spans="1:9" s="33" customFormat="1" ht="15" customHeight="1" x14ac:dyDescent="0.75">
      <c r="A4" s="58"/>
      <c r="B4" s="173"/>
      <c r="C4" s="173"/>
      <c r="D4" s="173"/>
      <c r="E4" s="58"/>
      <c r="F4" s="58"/>
      <c r="G4" s="58"/>
      <c r="H4" s="58"/>
      <c r="I4" s="58"/>
    </row>
    <row r="5" spans="1:9" s="33" customFormat="1" ht="15" customHeight="1" x14ac:dyDescent="0.75">
      <c r="A5" s="58"/>
      <c r="B5" s="173"/>
      <c r="C5" s="173"/>
      <c r="D5" s="173"/>
      <c r="E5" s="58"/>
      <c r="F5" s="58"/>
      <c r="G5" s="58"/>
      <c r="H5" s="58"/>
      <c r="I5" s="58"/>
    </row>
    <row r="6" spans="1:9" s="33" customFormat="1" ht="15" customHeight="1" x14ac:dyDescent="0.75">
      <c r="A6" s="58"/>
      <c r="B6" s="58"/>
      <c r="C6" s="58"/>
      <c r="D6" s="58"/>
      <c r="E6" s="58"/>
      <c r="F6" s="58"/>
      <c r="G6" s="58"/>
      <c r="H6" s="58"/>
      <c r="I6" s="58"/>
    </row>
    <row r="7" spans="1:9" s="33" customFormat="1" ht="15" customHeight="1" x14ac:dyDescent="0.75">
      <c r="A7" s="58"/>
      <c r="B7" s="58"/>
      <c r="C7" s="58"/>
      <c r="D7" s="58"/>
      <c r="E7" s="58"/>
      <c r="F7" s="58"/>
      <c r="G7" s="58"/>
      <c r="H7" s="58"/>
      <c r="I7" s="58"/>
    </row>
    <row r="8" spans="1:9" s="33" customFormat="1" ht="15" customHeight="1" x14ac:dyDescent="0.75">
      <c r="A8" s="58"/>
      <c r="B8" s="58"/>
      <c r="C8" s="58"/>
      <c r="D8" s="124" t="str">
        <f>'Cover Page'!F24</f>
        <v>Choose Classification</v>
      </c>
      <c r="E8" s="58"/>
      <c r="F8" s="58"/>
      <c r="G8" s="58"/>
      <c r="H8" s="58"/>
      <c r="I8" s="58"/>
    </row>
    <row r="9" spans="1:9" ht="20.25" x14ac:dyDescent="0.85">
      <c r="A9" s="57"/>
      <c r="B9" s="170" t="s">
        <v>101</v>
      </c>
      <c r="C9" s="170"/>
      <c r="D9" s="170"/>
      <c r="E9" s="170"/>
      <c r="F9" s="170"/>
      <c r="G9" s="170"/>
      <c r="H9" s="170"/>
      <c r="I9" s="24"/>
    </row>
    <row r="10" spans="1:9" ht="55.15" customHeight="1" x14ac:dyDescent="0.75">
      <c r="A10" s="57"/>
      <c r="B10" s="171" t="s">
        <v>102</v>
      </c>
      <c r="C10" s="122" t="s">
        <v>14</v>
      </c>
      <c r="D10" s="28">
        <f>COUNTIFS('Vulnerability Register'!$L:$L,1,'Vulnerability Register'!$M:$M,5)</f>
        <v>0</v>
      </c>
      <c r="E10" s="29">
        <f>COUNTIFS('Vulnerability Register'!$L:$L,2,'Vulnerability Register'!$M:$M,5)</f>
        <v>0</v>
      </c>
      <c r="F10" s="30">
        <f>COUNTIFS('Vulnerability Register'!$L:$L,3,'Vulnerability Register'!$M:$M,5)</f>
        <v>1</v>
      </c>
      <c r="G10" s="31">
        <f>COUNTIFS('Vulnerability Register'!$L:$L,4,'Vulnerability Register'!$M:$M,5)</f>
        <v>0</v>
      </c>
      <c r="H10" s="31">
        <f>COUNTIFS('Vulnerability Register'!$L:$L,5,'Vulnerability Register'!$M:$M,5)</f>
        <v>1</v>
      </c>
      <c r="I10" s="24"/>
    </row>
    <row r="11" spans="1:9" ht="55.15" customHeight="1" x14ac:dyDescent="0.75">
      <c r="A11" s="57"/>
      <c r="B11" s="171"/>
      <c r="C11" s="122" t="s">
        <v>17</v>
      </c>
      <c r="D11" s="28">
        <f>COUNTIFS('Vulnerability Register'!$L:$L,1,'Vulnerability Register'!$M:$M,4)</f>
        <v>0</v>
      </c>
      <c r="E11" s="29">
        <f>COUNTIFS('Vulnerability Register'!$L:$L,2,'Vulnerability Register'!$M:$M,4)</f>
        <v>1</v>
      </c>
      <c r="F11" s="30">
        <f>COUNTIFS('Vulnerability Register'!$L:$L,3,'Vulnerability Register'!$M:$M,4)</f>
        <v>0</v>
      </c>
      <c r="G11" s="30">
        <f>COUNTIFS('Vulnerability Register'!$L:$L,4,'Vulnerability Register'!$M:$M,4)</f>
        <v>0</v>
      </c>
      <c r="H11" s="31">
        <f>COUNTIFS('Vulnerability Register'!$L:$L,5,'Vulnerability Register'!$M:$M,4)</f>
        <v>0</v>
      </c>
      <c r="I11" s="24"/>
    </row>
    <row r="12" spans="1:9" ht="55.15" customHeight="1" x14ac:dyDescent="0.75">
      <c r="A12" s="57"/>
      <c r="B12" s="171"/>
      <c r="C12" s="122" t="s">
        <v>19</v>
      </c>
      <c r="D12" s="32">
        <f>COUNTIFS('Vulnerability Register'!$L:$L,1,'Vulnerability Register'!$M:$M,3)</f>
        <v>0</v>
      </c>
      <c r="E12" s="28">
        <f>COUNTIFS('Vulnerability Register'!$L:$L,2,'Vulnerability Register'!$M:$M,3)</f>
        <v>0</v>
      </c>
      <c r="F12" s="29">
        <f>COUNTIFS('Vulnerability Register'!$L:$L,3,'Vulnerability Register'!$M:$M,3)</f>
        <v>0</v>
      </c>
      <c r="G12" s="30">
        <f>COUNTIFS('Vulnerability Register'!$L:$L,4,'Vulnerability Register'!$M:$M,3)</f>
        <v>0</v>
      </c>
      <c r="H12" s="30">
        <f>COUNTIFS('Vulnerability Register'!$L:$L,5,'Vulnerability Register'!$M:$M,3)</f>
        <v>0</v>
      </c>
      <c r="I12" s="24"/>
    </row>
    <row r="13" spans="1:9" ht="55.15" customHeight="1" x14ac:dyDescent="0.75">
      <c r="A13" s="57"/>
      <c r="B13" s="171"/>
      <c r="C13" s="122" t="s">
        <v>22</v>
      </c>
      <c r="D13" s="32">
        <f>COUNTIFS('Vulnerability Register'!$L:$L,1,'Vulnerability Register'!$M:$M,2)</f>
        <v>0</v>
      </c>
      <c r="E13" s="28">
        <f>COUNTIFS('Vulnerability Register'!$L:$L,2,'Vulnerability Register'!$M:$M,2)</f>
        <v>0</v>
      </c>
      <c r="F13" s="28">
        <f>COUNTIFS('Vulnerability Register'!$L:$L,3,'Vulnerability Register'!$M:$M,2)</f>
        <v>0</v>
      </c>
      <c r="G13" s="29">
        <f>COUNTIFS('Vulnerability Register'!$L:$L,4,'Vulnerability Register'!$M:$M,2)</f>
        <v>0</v>
      </c>
      <c r="H13" s="29">
        <f>COUNTIFS('Vulnerability Register'!$L:$L,5,'Vulnerability Register'!$M:$M,2)</f>
        <v>0</v>
      </c>
      <c r="I13" s="24"/>
    </row>
    <row r="14" spans="1:9" ht="55.15" customHeight="1" x14ac:dyDescent="0.75">
      <c r="A14" s="57"/>
      <c r="B14" s="171"/>
      <c r="C14" s="122" t="s">
        <v>25</v>
      </c>
      <c r="D14" s="32">
        <f>COUNTIFS('Vulnerability Register'!$L:$L,1,'Vulnerability Register'!$M:$M,1)</f>
        <v>1</v>
      </c>
      <c r="E14" s="32">
        <f>COUNTIFS('Vulnerability Register'!$L:$L,2,'Vulnerability Register'!$M:$M,1)</f>
        <v>0</v>
      </c>
      <c r="F14" s="32">
        <f>COUNTIFS('Vulnerability Register'!$L:$L,3,'Vulnerability Register'!$M:$M,1)</f>
        <v>0</v>
      </c>
      <c r="G14" s="28">
        <f>COUNTIFS('Vulnerability Register'!$L:$L,4,'Vulnerability Register'!$M:$M,1)</f>
        <v>0</v>
      </c>
      <c r="H14" s="28">
        <f>COUNTIFS('Vulnerability Register'!$L:$L,5,'Vulnerability Register'!$M:$M,1)</f>
        <v>0</v>
      </c>
      <c r="I14" s="24"/>
    </row>
    <row r="15" spans="1:9" ht="15.25" x14ac:dyDescent="0.75">
      <c r="A15" s="57"/>
      <c r="B15" s="25"/>
      <c r="C15" s="25"/>
      <c r="D15" s="123" t="s">
        <v>25</v>
      </c>
      <c r="E15" s="123" t="s">
        <v>22</v>
      </c>
      <c r="F15" s="123" t="s">
        <v>19</v>
      </c>
      <c r="G15" s="123" t="s">
        <v>17</v>
      </c>
      <c r="H15" s="123" t="s">
        <v>14</v>
      </c>
      <c r="I15" s="24"/>
    </row>
    <row r="16" spans="1:9" ht="15.25" x14ac:dyDescent="0.75">
      <c r="A16" s="57"/>
      <c r="B16" s="25"/>
      <c r="C16" s="25"/>
      <c r="D16" s="172" t="s">
        <v>103</v>
      </c>
      <c r="E16" s="172"/>
      <c r="F16" s="172"/>
      <c r="G16" s="172"/>
      <c r="H16" s="172"/>
      <c r="I16" s="24"/>
    </row>
    <row r="17" spans="1:18" ht="15" customHeight="1" x14ac:dyDescent="0.75">
      <c r="A17" s="69"/>
      <c r="B17" s="26"/>
      <c r="C17" s="26"/>
      <c r="D17" s="26"/>
      <c r="E17" s="26"/>
      <c r="F17" s="26"/>
      <c r="G17" s="26"/>
      <c r="H17" s="26"/>
      <c r="I17" s="26"/>
    </row>
    <row r="18" spans="1:18" ht="15" customHeight="1" x14ac:dyDescent="0.75">
      <c r="A18" s="70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1:18" ht="15" customHeight="1" x14ac:dyDescent="0.75">
      <c r="A19" s="70" t="s">
        <v>104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8" ht="14.75" x14ac:dyDescent="0.75">
      <c r="A20" s="70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ht="14.75" x14ac:dyDescent="0.75">
      <c r="A21" s="70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1:18" ht="14.75" x14ac:dyDescent="0.75">
      <c r="A22" s="70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ht="14.75" x14ac:dyDescent="0.75">
      <c r="A23" s="70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18" ht="14.75" x14ac:dyDescent="0.75">
      <c r="A24" s="70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18" ht="14.75" x14ac:dyDescent="0.75">
      <c r="A25" s="70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ht="14.75" x14ac:dyDescent="0.75">
      <c r="A26" s="70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ht="14.75" x14ac:dyDescent="0.75">
      <c r="A27" s="70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.75" x14ac:dyDescent="0.75">
      <c r="A28" s="70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1:18" ht="14.75" x14ac:dyDescent="0.75">
      <c r="A29" s="70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ht="14.75" x14ac:dyDescent="0.75">
      <c r="A30" s="70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1:18" ht="14.75" x14ac:dyDescent="0.75">
      <c r="A31" s="70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ht="14.75" x14ac:dyDescent="0.75">
      <c r="A32" s="70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 ht="14.75" x14ac:dyDescent="0.75">
      <c r="A33" s="70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8" ht="14.75" x14ac:dyDescent="0.75">
      <c r="A34" s="70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18" ht="14.75" x14ac:dyDescent="0.75">
      <c r="A35" s="70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 ht="14.75" x14ac:dyDescent="0.75">
      <c r="A36" s="70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.75" x14ac:dyDescent="0.75">
      <c r="A37" s="70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18" ht="14.75" x14ac:dyDescent="0.75">
      <c r="A38" s="70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18" ht="14.75" x14ac:dyDescent="0.75">
      <c r="A39" s="70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1:18" ht="14.75" x14ac:dyDescent="0.75">
      <c r="A40" s="70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1:18" ht="14.75" x14ac:dyDescent="0.75">
      <c r="A41" s="70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1:18" ht="14.75" x14ac:dyDescent="0.75">
      <c r="A42" s="70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1:18" ht="14.75" x14ac:dyDescent="0.75">
      <c r="A43" s="70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1:18" ht="14.75" x14ac:dyDescent="0.75">
      <c r="A44" s="70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1:18" ht="14.75" x14ac:dyDescent="0.75">
      <c r="A45" s="70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</row>
    <row r="46" spans="1:18" ht="14.75" x14ac:dyDescent="0.75">
      <c r="A46" s="70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1:18" ht="14.75" x14ac:dyDescent="0.75">
      <c r="A47" s="70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1:18" ht="14.75" x14ac:dyDescent="0.75">
      <c r="A48" s="70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</row>
    <row r="49" spans="1:18" ht="14.75" x14ac:dyDescent="0.75">
      <c r="A49" s="70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1:18" ht="14.75" x14ac:dyDescent="0.75">
      <c r="A50" s="70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ht="14.75" x14ac:dyDescent="0.75">
      <c r="A51" s="70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1:18" ht="14.75" x14ac:dyDescent="0.75">
      <c r="A52" s="70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1:18" ht="14.75" x14ac:dyDescent="0.75">
      <c r="A53" s="70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</row>
    <row r="54" spans="1:18" ht="14.75" x14ac:dyDescent="0.75">
      <c r="A54" s="70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 ht="14.75" x14ac:dyDescent="0.75">
      <c r="A55" s="70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</row>
    <row r="56" spans="1:18" ht="14.75" x14ac:dyDescent="0.75">
      <c r="A56" s="70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1:18" ht="14.75" x14ac:dyDescent="0.75">
      <c r="A57" s="70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8" ht="14.75" x14ac:dyDescent="0.75">
      <c r="A58" s="70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1:18" ht="14.75" x14ac:dyDescent="0.75">
      <c r="A59" s="70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18" ht="14.75" x14ac:dyDescent="0.75">
      <c r="A60" s="70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ht="14.75" x14ac:dyDescent="0.75">
      <c r="A61" s="70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1:18" ht="14.75" x14ac:dyDescent="0.75">
      <c r="A62" s="70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1:18" ht="14.75" x14ac:dyDescent="0.75">
      <c r="A63" s="70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ht="14.75" x14ac:dyDescent="0.75">
      <c r="A64" s="70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  <row r="65" spans="1:18" ht="14.75" x14ac:dyDescent="0.75">
      <c r="A65" s="70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ht="14.75" x14ac:dyDescent="0.75">
      <c r="A66" s="70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1:18" ht="14.75" x14ac:dyDescent="0.75">
      <c r="A67" s="70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1:18" ht="14.75" x14ac:dyDescent="0.75">
      <c r="A68" s="70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</row>
    <row r="69" spans="1:18" ht="14.75" x14ac:dyDescent="0.75">
      <c r="A69" s="70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.75" x14ac:dyDescent="0.75">
      <c r="A70" s="70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.75" x14ac:dyDescent="0.75">
      <c r="A71" s="70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</row>
    <row r="72" spans="1:18" ht="14.75" x14ac:dyDescent="0.75">
      <c r="A72" s="70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</row>
    <row r="73" spans="1:18" ht="14.75" x14ac:dyDescent="0.75">
      <c r="A73" s="70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.75" x14ac:dyDescent="0.75">
      <c r="A74" s="70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.75" x14ac:dyDescent="0.75">
      <c r="A75" s="70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</row>
    <row r="76" spans="1:18" ht="14.75" x14ac:dyDescent="0.75">
      <c r="A76" s="70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</row>
    <row r="77" spans="1:18" ht="14.75" x14ac:dyDescent="0.75">
      <c r="A77" s="70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</row>
    <row r="78" spans="1:18" ht="14.75" x14ac:dyDescent="0.75">
      <c r="A78" s="70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.75" x14ac:dyDescent="0.75">
      <c r="A79" s="70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</row>
    <row r="80" spans="1:18" ht="14.75" x14ac:dyDescent="0.75">
      <c r="A80" s="70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</row>
    <row r="81" spans="1:18" ht="14.75" x14ac:dyDescent="0.75">
      <c r="A81" s="70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</row>
    <row r="82" spans="1:18" ht="14.75" x14ac:dyDescent="0.75">
      <c r="A82" s="70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</row>
    <row r="83" spans="1:18" ht="14.75" x14ac:dyDescent="0.75">
      <c r="A83" s="70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</row>
    <row r="84" spans="1:18" ht="14.75" x14ac:dyDescent="0.75">
      <c r="A84" s="70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</row>
    <row r="85" spans="1:18" ht="14.75" x14ac:dyDescent="0.75">
      <c r="A85" s="70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</row>
    <row r="86" spans="1:18" ht="14.75" x14ac:dyDescent="0.75">
      <c r="A86" s="70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</row>
    <row r="87" spans="1:18" ht="14.75" x14ac:dyDescent="0.75">
      <c r="A87" s="70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</row>
    <row r="88" spans="1:18" ht="14.75" x14ac:dyDescent="0.75">
      <c r="A88" s="70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</row>
    <row r="89" spans="1:18" ht="14.75" x14ac:dyDescent="0.75">
      <c r="A89" s="70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</row>
    <row r="90" spans="1:18" ht="14.75" x14ac:dyDescent="0.75">
      <c r="A90" s="70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</row>
    <row r="91" spans="1:18" ht="14.75" x14ac:dyDescent="0.75">
      <c r="A91" s="70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</row>
    <row r="92" spans="1:18" ht="14.75" x14ac:dyDescent="0.75">
      <c r="A92" s="70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</row>
    <row r="93" spans="1:18" ht="14.75" x14ac:dyDescent="0.75">
      <c r="A93" s="70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</row>
    <row r="94" spans="1:18" ht="14.75" x14ac:dyDescent="0.75">
      <c r="A94" s="70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</row>
    <row r="95" spans="1:18" ht="14.75" x14ac:dyDescent="0.75">
      <c r="A95" s="70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</row>
    <row r="96" spans="1:18" ht="14.75" x14ac:dyDescent="0.75">
      <c r="A96" s="70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</row>
    <row r="97" spans="1:18" ht="14.75" x14ac:dyDescent="0.75">
      <c r="A97" s="70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</row>
    <row r="98" spans="1:18" ht="14.75" x14ac:dyDescent="0.75">
      <c r="A98" s="70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 ht="14.75" x14ac:dyDescent="0.75">
      <c r="A99" s="70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</row>
    <row r="100" spans="1:18" ht="14.75" x14ac:dyDescent="0.75">
      <c r="A100" s="70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 ht="14.75" x14ac:dyDescent="0.75">
      <c r="A101" s="70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 ht="14.75" x14ac:dyDescent="0.75">
      <c r="A102" s="70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 ht="14.75" x14ac:dyDescent="0.75">
      <c r="A103" s="70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 ht="14.75" x14ac:dyDescent="0.75">
      <c r="A104" s="70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 ht="14.75" x14ac:dyDescent="0.75">
      <c r="A105" s="70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 ht="14.75" x14ac:dyDescent="0.75">
      <c r="A106" s="70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 ht="14.75" x14ac:dyDescent="0.75">
      <c r="A107" s="70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 ht="14.75" x14ac:dyDescent="0.75">
      <c r="A108" s="70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 ht="14.75" x14ac:dyDescent="0.75">
      <c r="A109" s="70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 ht="14.75" x14ac:dyDescent="0.75">
      <c r="A110" s="70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 ht="14.75" x14ac:dyDescent="0.75">
      <c r="A111" s="70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 ht="14.75" x14ac:dyDescent="0.75">
      <c r="A112" s="70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 ht="14.75" x14ac:dyDescent="0.75">
      <c r="A113" s="70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 ht="14.75" x14ac:dyDescent="0.75">
      <c r="A114" s="70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 ht="14.75" x14ac:dyDescent="0.75">
      <c r="A115" s="70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 ht="14.75" x14ac:dyDescent="0.75">
      <c r="A116" s="70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 ht="14.75" x14ac:dyDescent="0.75">
      <c r="A117" s="70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 ht="14.75" x14ac:dyDescent="0.75">
      <c r="A118" s="70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</row>
    <row r="119" spans="1:18" ht="14.75" x14ac:dyDescent="0.75">
      <c r="A119" s="70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</row>
    <row r="120" spans="1:18" ht="14.75" x14ac:dyDescent="0.75">
      <c r="A120" s="70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</row>
    <row r="121" spans="1:18" ht="14.75" x14ac:dyDescent="0.75">
      <c r="A121" s="70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</row>
    <row r="122" spans="1:18" ht="14.75" x14ac:dyDescent="0.75">
      <c r="A122" s="70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</row>
    <row r="123" spans="1:18" ht="14.75" x14ac:dyDescent="0.75">
      <c r="A123" s="70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</row>
    <row r="124" spans="1:18" ht="14.75" x14ac:dyDescent="0.75">
      <c r="A124" s="70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</row>
    <row r="125" spans="1:18" ht="14.75" x14ac:dyDescent="0.75">
      <c r="A125" s="70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</row>
    <row r="126" spans="1:18" ht="14.75" x14ac:dyDescent="0.75">
      <c r="A126" s="70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</row>
    <row r="127" spans="1:18" ht="14.75" x14ac:dyDescent="0.75">
      <c r="A127" s="70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</row>
    <row r="128" spans="1:18" ht="14.75" x14ac:dyDescent="0.75">
      <c r="A128" s="70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</row>
    <row r="129" spans="1:18" ht="14.75" x14ac:dyDescent="0.75">
      <c r="A129" s="70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</row>
    <row r="130" spans="1:18" ht="14.75" x14ac:dyDescent="0.75">
      <c r="A130" s="70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</row>
    <row r="131" spans="1:18" ht="14.75" x14ac:dyDescent="0.75">
      <c r="A131" s="70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</row>
    <row r="132" spans="1:18" ht="14.75" x14ac:dyDescent="0.75">
      <c r="A132" s="70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</row>
    <row r="133" spans="1:18" ht="14.75" x14ac:dyDescent="0.75">
      <c r="A133" s="70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</row>
    <row r="134" spans="1:18" ht="14.75" x14ac:dyDescent="0.75">
      <c r="A134" s="70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</row>
    <row r="135" spans="1:18" ht="14.75" x14ac:dyDescent="0.75">
      <c r="A135" s="70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</row>
    <row r="136" spans="1:18" ht="14.75" x14ac:dyDescent="0.75">
      <c r="A136" s="70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</row>
    <row r="137" spans="1:18" ht="14.75" x14ac:dyDescent="0.75">
      <c r="A137" s="70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</row>
    <row r="138" spans="1:18" ht="14.75" x14ac:dyDescent="0.75">
      <c r="A138" s="70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</row>
    <row r="139" spans="1:18" ht="14.75" x14ac:dyDescent="0.75">
      <c r="A139" s="70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</row>
    <row r="140" spans="1:18" ht="14.75" x14ac:dyDescent="0.75">
      <c r="A140" s="70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</row>
    <row r="141" spans="1:18" ht="14.75" x14ac:dyDescent="0.75">
      <c r="A141" s="70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</row>
    <row r="142" spans="1:18" ht="14.75" x14ac:dyDescent="0.75">
      <c r="A142" s="70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</row>
    <row r="143" spans="1:18" ht="14.75" x14ac:dyDescent="0.75">
      <c r="A143" s="70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</row>
    <row r="144" spans="1:18" ht="14.75" x14ac:dyDescent="0.75">
      <c r="A144" s="70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</row>
    <row r="145" spans="1:18" ht="14.75" x14ac:dyDescent="0.75">
      <c r="A145" s="70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</row>
    <row r="146" spans="1:18" ht="14.75" x14ac:dyDescent="0.75">
      <c r="A146" s="70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</row>
    <row r="147" spans="1:18" ht="14.75" x14ac:dyDescent="0.75">
      <c r="A147" s="70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</row>
    <row r="148" spans="1:18" ht="14.75" x14ac:dyDescent="0.75">
      <c r="A148" s="70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</row>
    <row r="149" spans="1:18" ht="14.75" x14ac:dyDescent="0.75">
      <c r="A149" s="70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</row>
    <row r="150" spans="1:18" ht="14.75" x14ac:dyDescent="0.75">
      <c r="A150" s="70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</row>
    <row r="151" spans="1:18" ht="14.75" x14ac:dyDescent="0.75">
      <c r="A151" s="70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</row>
    <row r="152" spans="1:18" ht="14.75" x14ac:dyDescent="0.75">
      <c r="A152" s="70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</row>
    <row r="153" spans="1:18" ht="14.75" x14ac:dyDescent="0.75">
      <c r="A153" s="70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</row>
    <row r="154" spans="1:18" ht="14.75" x14ac:dyDescent="0.75">
      <c r="A154" s="70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</row>
    <row r="155" spans="1:18" ht="14.75" x14ac:dyDescent="0.75">
      <c r="A155" s="70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</row>
    <row r="156" spans="1:18" ht="14.75" x14ac:dyDescent="0.75">
      <c r="A156" s="70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</row>
    <row r="157" spans="1:18" ht="14.75" x14ac:dyDescent="0.75">
      <c r="A157" s="70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</row>
    <row r="158" spans="1:18" ht="14.75" x14ac:dyDescent="0.75">
      <c r="A158" s="70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</row>
    <row r="159" spans="1:18" ht="14.75" x14ac:dyDescent="0.75">
      <c r="A159" s="70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</row>
    <row r="160" spans="1:18" ht="14.75" x14ac:dyDescent="0.75">
      <c r="A160" s="70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</row>
    <row r="161" spans="1:18" ht="14.75" x14ac:dyDescent="0.75">
      <c r="A161" s="70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</row>
    <row r="162" spans="1:18" ht="14.75" x14ac:dyDescent="0.75">
      <c r="A162" s="70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</row>
    <row r="163" spans="1:18" ht="14.75" x14ac:dyDescent="0.75">
      <c r="A163" s="70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</row>
    <row r="164" spans="1:18" ht="14.75" x14ac:dyDescent="0.75">
      <c r="A164" s="70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</row>
    <row r="165" spans="1:18" ht="14.75" x14ac:dyDescent="0.75">
      <c r="A165" s="70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</row>
    <row r="166" spans="1:18" ht="14.75" x14ac:dyDescent="0.75">
      <c r="A166" s="70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</row>
    <row r="167" spans="1:18" ht="14.75" x14ac:dyDescent="0.75">
      <c r="A167" s="70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</row>
    <row r="168" spans="1:18" ht="14.75" x14ac:dyDescent="0.75">
      <c r="A168" s="70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</row>
    <row r="169" spans="1:18" ht="14.75" x14ac:dyDescent="0.75">
      <c r="A169" s="70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</row>
    <row r="170" spans="1:18" ht="14.75" x14ac:dyDescent="0.75">
      <c r="A170" s="70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</row>
    <row r="171" spans="1:18" ht="14.75" x14ac:dyDescent="0.75">
      <c r="A171" s="70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</row>
    <row r="172" spans="1:18" ht="14.75" x14ac:dyDescent="0.75">
      <c r="A172" s="70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</row>
    <row r="173" spans="1:18" ht="14.75" x14ac:dyDescent="0.75">
      <c r="A173" s="70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</row>
    <row r="174" spans="1:18" ht="14.75" x14ac:dyDescent="0.75">
      <c r="A174" s="70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</row>
    <row r="175" spans="1:18" ht="14.75" x14ac:dyDescent="0.75">
      <c r="A175" s="70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</row>
    <row r="176" spans="1:18" ht="14.75" x14ac:dyDescent="0.75">
      <c r="A176" s="70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</row>
    <row r="177" spans="1:18" ht="14.75" x14ac:dyDescent="0.75">
      <c r="A177" s="70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</row>
    <row r="178" spans="1:18" ht="14.75" x14ac:dyDescent="0.75">
      <c r="A178" s="70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</row>
    <row r="179" spans="1:18" ht="14.75" x14ac:dyDescent="0.75">
      <c r="A179" s="70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</row>
    <row r="180" spans="1:18" ht="14.75" x14ac:dyDescent="0.75">
      <c r="A180" s="70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</row>
    <row r="181" spans="1:18" ht="14.75" x14ac:dyDescent="0.75">
      <c r="A181" s="70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</row>
    <row r="182" spans="1:18" ht="14.75" x14ac:dyDescent="0.75">
      <c r="A182" s="70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</row>
    <row r="183" spans="1:18" ht="14.75" x14ac:dyDescent="0.75">
      <c r="A183" s="70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</row>
    <row r="184" spans="1:18" ht="14.75" x14ac:dyDescent="0.75">
      <c r="A184" s="70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</row>
    <row r="185" spans="1:18" ht="14.75" x14ac:dyDescent="0.75">
      <c r="A185" s="70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</row>
    <row r="186" spans="1:18" ht="14.75" x14ac:dyDescent="0.75">
      <c r="A186" s="70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</row>
    <row r="187" spans="1:18" ht="14.75" x14ac:dyDescent="0.75">
      <c r="A187" s="70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</row>
    <row r="188" spans="1:18" ht="14.75" x14ac:dyDescent="0.75">
      <c r="A188" s="70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</row>
    <row r="189" spans="1:18" ht="14.75" x14ac:dyDescent="0.75">
      <c r="A189" s="70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</row>
    <row r="190" spans="1:18" ht="14.75" x14ac:dyDescent="0.75">
      <c r="A190" s="70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</row>
    <row r="191" spans="1:18" ht="14.75" x14ac:dyDescent="0.75">
      <c r="A191" s="70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</row>
    <row r="192" spans="1:18" ht="14.75" x14ac:dyDescent="0.75">
      <c r="A192" s="70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</row>
    <row r="193" spans="1:18" ht="14.75" x14ac:dyDescent="0.75">
      <c r="A193" s="70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</row>
    <row r="194" spans="1:18" ht="14.75" x14ac:dyDescent="0.75">
      <c r="A194" s="70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</row>
    <row r="195" spans="1:18" ht="14.75" x14ac:dyDescent="0.75">
      <c r="A195" s="70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</row>
    <row r="196" spans="1:18" ht="14.75" x14ac:dyDescent="0.75">
      <c r="A196" s="70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</row>
    <row r="197" spans="1:18" ht="14.75" x14ac:dyDescent="0.75">
      <c r="A197" s="70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</row>
    <row r="198" spans="1:18" ht="14.75" x14ac:dyDescent="0.75">
      <c r="A198" s="70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</row>
    <row r="199" spans="1:18" ht="14.75" x14ac:dyDescent="0.75">
      <c r="A199" s="70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</row>
    <row r="200" spans="1:18" ht="14.75" x14ac:dyDescent="0.75">
      <c r="A200" s="70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</row>
    <row r="201" spans="1:18" ht="14.75" x14ac:dyDescent="0.75">
      <c r="A201" s="70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</row>
    <row r="202" spans="1:18" ht="14.75" x14ac:dyDescent="0.75">
      <c r="A202" s="70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</row>
    <row r="203" spans="1:18" ht="14.75" x14ac:dyDescent="0.75">
      <c r="A203" s="70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</row>
    <row r="204" spans="1:18" ht="14.75" x14ac:dyDescent="0.75">
      <c r="A204" s="70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</row>
    <row r="205" spans="1:18" ht="14.75" x14ac:dyDescent="0.75">
      <c r="A205" s="70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</row>
    <row r="206" spans="1:18" ht="14.75" x14ac:dyDescent="0.75">
      <c r="A206" s="70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</row>
    <row r="207" spans="1:18" ht="14.75" x14ac:dyDescent="0.75">
      <c r="A207" s="70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</row>
    <row r="208" spans="1:18" ht="14.75" x14ac:dyDescent="0.75">
      <c r="A208" s="70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</row>
    <row r="209" spans="1:18" ht="14.75" x14ac:dyDescent="0.75">
      <c r="A209" s="70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</row>
    <row r="210" spans="1:18" ht="14.75" x14ac:dyDescent="0.75">
      <c r="A210" s="70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</row>
    <row r="211" spans="1:18" ht="14.75" x14ac:dyDescent="0.75">
      <c r="A211" s="70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</row>
    <row r="212" spans="1:18" ht="14.75" x14ac:dyDescent="0.75">
      <c r="A212" s="70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</row>
    <row r="213" spans="1:18" ht="14.75" x14ac:dyDescent="0.75">
      <c r="A213" s="70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</row>
    <row r="214" spans="1:18" ht="14.75" x14ac:dyDescent="0.75">
      <c r="A214" s="70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</row>
    <row r="215" spans="1:18" ht="14.75" x14ac:dyDescent="0.75">
      <c r="A215" s="70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</row>
    <row r="216" spans="1:18" ht="14.75" x14ac:dyDescent="0.75">
      <c r="A216" s="70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</row>
    <row r="217" spans="1:18" ht="14.75" x14ac:dyDescent="0.75">
      <c r="A217" s="70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</row>
    <row r="218" spans="1:18" ht="14.75" x14ac:dyDescent="0.75">
      <c r="A218" s="70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</row>
    <row r="219" spans="1:18" ht="14.75" x14ac:dyDescent="0.75">
      <c r="A219" s="70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</row>
    <row r="220" spans="1:18" ht="14.75" x14ac:dyDescent="0.75">
      <c r="A220" s="70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</row>
    <row r="221" spans="1:18" ht="14.75" x14ac:dyDescent="0.75">
      <c r="A221" s="70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</row>
    <row r="222" spans="1:18" ht="14.75" x14ac:dyDescent="0.75">
      <c r="A222" s="70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</row>
    <row r="223" spans="1:18" ht="14.75" x14ac:dyDescent="0.75">
      <c r="A223" s="70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</row>
    <row r="224" spans="1:18" ht="14.75" x14ac:dyDescent="0.75">
      <c r="A224" s="70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</row>
    <row r="225" spans="1:18" ht="14.75" x14ac:dyDescent="0.75">
      <c r="A225" s="70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</row>
    <row r="226" spans="1:18" ht="14.75" x14ac:dyDescent="0.75">
      <c r="A226" s="70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</row>
    <row r="227" spans="1:18" ht="14.75" x14ac:dyDescent="0.75">
      <c r="A227" s="70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</row>
    <row r="228" spans="1:18" ht="14.75" x14ac:dyDescent="0.75">
      <c r="A228" s="70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</row>
    <row r="229" spans="1:18" ht="14.75" x14ac:dyDescent="0.75">
      <c r="A229" s="70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</row>
    <row r="230" spans="1:18" ht="14.75" x14ac:dyDescent="0.75">
      <c r="A230" s="70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</row>
    <row r="231" spans="1:18" ht="14.75" x14ac:dyDescent="0.75">
      <c r="A231" s="70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</row>
    <row r="232" spans="1:18" ht="14.75" x14ac:dyDescent="0.75">
      <c r="A232" s="70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</row>
    <row r="233" spans="1:18" ht="14.75" x14ac:dyDescent="0.75">
      <c r="A233" s="70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</row>
    <row r="234" spans="1:18" ht="14.75" x14ac:dyDescent="0.75">
      <c r="A234" s="70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</row>
    <row r="235" spans="1:18" ht="14.75" x14ac:dyDescent="0.75">
      <c r="A235" s="70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</row>
    <row r="236" spans="1:18" ht="14.75" x14ac:dyDescent="0.75">
      <c r="A236" s="70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</row>
    <row r="237" spans="1:18" ht="14.75" x14ac:dyDescent="0.75">
      <c r="A237" s="70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</row>
    <row r="238" spans="1:18" ht="14.75" x14ac:dyDescent="0.75">
      <c r="A238" s="70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</row>
    <row r="239" spans="1:18" ht="14.75" x14ac:dyDescent="0.75">
      <c r="A239" s="70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</row>
    <row r="240" spans="1:18" ht="14.75" x14ac:dyDescent="0.75">
      <c r="A240" s="70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</row>
    <row r="241" spans="1:18" ht="14.75" x14ac:dyDescent="0.75">
      <c r="A241" s="70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</row>
    <row r="242" spans="1:18" ht="14.75" x14ac:dyDescent="0.75">
      <c r="A242" s="70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</row>
    <row r="243" spans="1:18" ht="14.75" x14ac:dyDescent="0.75">
      <c r="A243" s="70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</row>
    <row r="244" spans="1:18" ht="14.75" x14ac:dyDescent="0.75">
      <c r="A244" s="70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</row>
    <row r="245" spans="1:18" ht="14.75" x14ac:dyDescent="0.75">
      <c r="A245" s="70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</row>
    <row r="246" spans="1:18" ht="14.75" x14ac:dyDescent="0.75">
      <c r="A246" s="70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</row>
    <row r="247" spans="1:18" ht="14.75" x14ac:dyDescent="0.75">
      <c r="A247" s="70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</row>
    <row r="248" spans="1:18" ht="14.75" x14ac:dyDescent="0.75">
      <c r="A248" s="70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</row>
    <row r="249" spans="1:18" ht="14.75" x14ac:dyDescent="0.75">
      <c r="A249" s="70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</row>
    <row r="250" spans="1:18" ht="14.75" x14ac:dyDescent="0.75">
      <c r="A250" s="70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</row>
    <row r="251" spans="1:18" ht="14.75" x14ac:dyDescent="0.75">
      <c r="A251" s="70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</row>
    <row r="252" spans="1:18" ht="14.75" x14ac:dyDescent="0.75">
      <c r="A252" s="70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</row>
    <row r="253" spans="1:18" ht="14.75" x14ac:dyDescent="0.75">
      <c r="A253" s="70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</row>
    <row r="254" spans="1:18" ht="14.75" x14ac:dyDescent="0.75">
      <c r="A254" s="70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</row>
    <row r="255" spans="1:18" ht="14.75" x14ac:dyDescent="0.75">
      <c r="A255" s="70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</row>
    <row r="256" spans="1:18" ht="14.75" x14ac:dyDescent="0.75">
      <c r="A256" s="70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</row>
    <row r="257" spans="1:18" ht="14.75" x14ac:dyDescent="0.75">
      <c r="A257" s="70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</row>
    <row r="258" spans="1:18" ht="14.75" x14ac:dyDescent="0.75">
      <c r="A258" s="70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</row>
    <row r="259" spans="1:18" ht="14.75" x14ac:dyDescent="0.75">
      <c r="A259" s="70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</row>
    <row r="260" spans="1:18" ht="14.75" x14ac:dyDescent="0.75">
      <c r="A260" s="70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</row>
    <row r="261" spans="1:18" ht="14.75" x14ac:dyDescent="0.75">
      <c r="A261" s="70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</row>
    <row r="262" spans="1:18" ht="14.75" x14ac:dyDescent="0.75">
      <c r="A262" s="70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</row>
    <row r="263" spans="1:18" ht="14.75" x14ac:dyDescent="0.75">
      <c r="A263" s="70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</row>
    <row r="264" spans="1:18" ht="14.75" x14ac:dyDescent="0.75">
      <c r="A264" s="70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</row>
    <row r="265" spans="1:18" ht="14.75" x14ac:dyDescent="0.75">
      <c r="A265" s="70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</row>
    <row r="266" spans="1:18" ht="14.75" x14ac:dyDescent="0.75">
      <c r="A266" s="70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</row>
    <row r="267" spans="1:18" ht="14.75" x14ac:dyDescent="0.75">
      <c r="A267" s="70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</row>
    <row r="268" spans="1:18" ht="14.75" x14ac:dyDescent="0.75">
      <c r="A268" s="70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</row>
    <row r="269" spans="1:18" ht="14.75" x14ac:dyDescent="0.75">
      <c r="A269" s="70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</row>
    <row r="270" spans="1:18" ht="14.75" x14ac:dyDescent="0.75">
      <c r="A270" s="70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</row>
    <row r="271" spans="1:18" ht="14.75" x14ac:dyDescent="0.75">
      <c r="A271" s="70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</row>
    <row r="272" spans="1:18" ht="14.75" x14ac:dyDescent="0.75">
      <c r="A272" s="70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</row>
    <row r="273" spans="1:18" ht="14.75" x14ac:dyDescent="0.75">
      <c r="A273" s="70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</row>
    <row r="274" spans="1:18" ht="14.75" x14ac:dyDescent="0.75">
      <c r="A274" s="70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</row>
    <row r="275" spans="1:18" ht="14.75" x14ac:dyDescent="0.75">
      <c r="A275" s="70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</row>
    <row r="276" spans="1:18" ht="14.75" x14ac:dyDescent="0.75">
      <c r="A276" s="70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</row>
    <row r="277" spans="1:18" ht="14.75" x14ac:dyDescent="0.75">
      <c r="A277" s="70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</row>
    <row r="278" spans="1:18" ht="14.75" x14ac:dyDescent="0.75">
      <c r="A278" s="70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</row>
    <row r="279" spans="1:18" ht="14.75" x14ac:dyDescent="0.75">
      <c r="A279" s="70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</row>
    <row r="280" spans="1:18" ht="14.75" x14ac:dyDescent="0.75">
      <c r="A280" s="70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</row>
    <row r="281" spans="1:18" ht="14.75" x14ac:dyDescent="0.75">
      <c r="A281" s="70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</row>
    <row r="282" spans="1:18" ht="14.75" x14ac:dyDescent="0.75">
      <c r="A282" s="70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</row>
    <row r="283" spans="1:18" ht="14.75" x14ac:dyDescent="0.75">
      <c r="A283" s="70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</row>
    <row r="284" spans="1:18" ht="14.75" x14ac:dyDescent="0.75">
      <c r="A284" s="70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</row>
    <row r="285" spans="1:18" ht="14.75" x14ac:dyDescent="0.75">
      <c r="A285" s="70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</row>
    <row r="286" spans="1:18" ht="14.75" x14ac:dyDescent="0.75">
      <c r="A286" s="70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</row>
    <row r="287" spans="1:18" ht="14.75" x14ac:dyDescent="0.75">
      <c r="A287" s="70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</row>
    <row r="288" spans="1:18" ht="14.75" x14ac:dyDescent="0.75">
      <c r="A288" s="70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</row>
    <row r="289" spans="1:18" ht="14.75" x14ac:dyDescent="0.75">
      <c r="A289" s="70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</row>
    <row r="290" spans="1:18" ht="14.75" x14ac:dyDescent="0.75">
      <c r="A290" s="70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</row>
    <row r="291" spans="1:18" ht="14.75" x14ac:dyDescent="0.75">
      <c r="A291" s="70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</row>
    <row r="292" spans="1:18" ht="14.75" x14ac:dyDescent="0.75">
      <c r="A292" s="70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</row>
    <row r="293" spans="1:18" ht="14.75" x14ac:dyDescent="0.75">
      <c r="A293" s="70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</row>
    <row r="294" spans="1:18" ht="14.75" x14ac:dyDescent="0.75">
      <c r="A294" s="70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</row>
    <row r="295" spans="1:18" ht="14.75" x14ac:dyDescent="0.75">
      <c r="A295" s="70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</row>
    <row r="296" spans="1:18" ht="14.75" x14ac:dyDescent="0.75">
      <c r="A296" s="70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</row>
    <row r="297" spans="1:18" ht="14.75" x14ac:dyDescent="0.75">
      <c r="A297" s="70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</row>
    <row r="298" spans="1:18" ht="14.75" x14ac:dyDescent="0.75">
      <c r="A298" s="70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</row>
    <row r="299" spans="1:18" ht="14.75" x14ac:dyDescent="0.75">
      <c r="A299" s="70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</row>
    <row r="300" spans="1:18" ht="14.75" x14ac:dyDescent="0.75">
      <c r="A300" s="70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</row>
    <row r="301" spans="1:18" ht="14.75" x14ac:dyDescent="0.75">
      <c r="A301" s="70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</row>
    <row r="302" spans="1:18" ht="14.75" x14ac:dyDescent="0.75">
      <c r="A302" s="70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</row>
    <row r="303" spans="1:18" ht="14.75" x14ac:dyDescent="0.75">
      <c r="A303" s="70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</row>
    <row r="304" spans="1:18" ht="14.75" x14ac:dyDescent="0.75">
      <c r="A304" s="70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</row>
    <row r="305" spans="1:18" ht="14.75" x14ac:dyDescent="0.75">
      <c r="A305" s="70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</row>
    <row r="306" spans="1:18" ht="14.75" x14ac:dyDescent="0.75">
      <c r="A306" s="70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</row>
    <row r="307" spans="1:18" ht="14.75" x14ac:dyDescent="0.75">
      <c r="A307" s="70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</row>
    <row r="308" spans="1:18" ht="14.75" x14ac:dyDescent="0.75">
      <c r="A308" s="70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</row>
    <row r="309" spans="1:18" ht="14.75" x14ac:dyDescent="0.75">
      <c r="A309" s="70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</row>
    <row r="310" spans="1:18" ht="14.75" x14ac:dyDescent="0.75">
      <c r="A310" s="70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</row>
    <row r="311" spans="1:18" ht="14.75" x14ac:dyDescent="0.75">
      <c r="A311" s="70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</row>
    <row r="312" spans="1:18" ht="14.75" x14ac:dyDescent="0.75">
      <c r="A312" s="70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</row>
    <row r="313" spans="1:18" ht="14.75" x14ac:dyDescent="0.75">
      <c r="A313" s="70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</row>
    <row r="314" spans="1:18" ht="14.75" x14ac:dyDescent="0.75">
      <c r="A314" s="70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</row>
    <row r="315" spans="1:18" ht="14.75" x14ac:dyDescent="0.75">
      <c r="A315" s="70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</row>
    <row r="316" spans="1:18" ht="14.75" x14ac:dyDescent="0.75">
      <c r="A316" s="70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</row>
    <row r="317" spans="1:18" ht="14.75" x14ac:dyDescent="0.75">
      <c r="A317" s="70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</row>
    <row r="318" spans="1:18" ht="14.75" x14ac:dyDescent="0.75">
      <c r="A318" s="70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</row>
    <row r="319" spans="1:18" ht="14.75" x14ac:dyDescent="0.75">
      <c r="A319" s="70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</row>
    <row r="320" spans="1:18" ht="14.75" x14ac:dyDescent="0.75">
      <c r="A320" s="70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</row>
    <row r="321" spans="1:18" ht="14.75" x14ac:dyDescent="0.75">
      <c r="A321" s="70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</row>
    <row r="322" spans="1:18" ht="14.75" x14ac:dyDescent="0.75">
      <c r="A322" s="70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</row>
    <row r="323" spans="1:18" ht="14.75" x14ac:dyDescent="0.75">
      <c r="A323" s="70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</row>
    <row r="324" spans="1:18" ht="14.75" x14ac:dyDescent="0.75">
      <c r="A324" s="70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</row>
    <row r="325" spans="1:18" ht="14.75" x14ac:dyDescent="0.75">
      <c r="A325" s="70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</row>
    <row r="326" spans="1:18" ht="14.75" x14ac:dyDescent="0.75">
      <c r="A326" s="70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</row>
    <row r="327" spans="1:18" ht="14.75" x14ac:dyDescent="0.75">
      <c r="A327" s="70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</row>
    <row r="328" spans="1:18" ht="14.75" x14ac:dyDescent="0.75">
      <c r="A328" s="70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</row>
    <row r="329" spans="1:18" ht="14.75" x14ac:dyDescent="0.75">
      <c r="A329" s="70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</row>
    <row r="330" spans="1:18" ht="14.75" x14ac:dyDescent="0.75">
      <c r="A330" s="70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</row>
    <row r="331" spans="1:18" ht="14.75" x14ac:dyDescent="0.75">
      <c r="A331" s="70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</row>
    <row r="332" spans="1:18" ht="14.75" x14ac:dyDescent="0.75">
      <c r="A332" s="70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</row>
    <row r="333" spans="1:18" ht="14.75" x14ac:dyDescent="0.75">
      <c r="A333" s="70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</row>
    <row r="334" spans="1:18" ht="14.75" x14ac:dyDescent="0.75">
      <c r="A334" s="70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</row>
    <row r="335" spans="1:18" ht="14.75" x14ac:dyDescent="0.75">
      <c r="A335" s="70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</row>
    <row r="336" spans="1:18" ht="14.75" x14ac:dyDescent="0.75">
      <c r="A336" s="70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</row>
    <row r="337" spans="1:18" ht="14.75" x14ac:dyDescent="0.75">
      <c r="A337" s="70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</row>
    <row r="338" spans="1:18" ht="14.75" x14ac:dyDescent="0.75">
      <c r="A338" s="70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</row>
    <row r="339" spans="1:18" ht="14.75" x14ac:dyDescent="0.75">
      <c r="A339" s="70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</row>
    <row r="340" spans="1:18" ht="14.75" x14ac:dyDescent="0.75">
      <c r="A340" s="70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</row>
    <row r="341" spans="1:18" ht="14.75" x14ac:dyDescent="0.75">
      <c r="A341" s="70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</row>
    <row r="342" spans="1:18" ht="14.75" x14ac:dyDescent="0.75">
      <c r="A342" s="70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</row>
    <row r="343" spans="1:18" ht="14.75" x14ac:dyDescent="0.75">
      <c r="A343" s="70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</row>
    <row r="344" spans="1:18" ht="14.75" x14ac:dyDescent="0.75">
      <c r="A344" s="70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</row>
    <row r="345" spans="1:18" ht="14.75" x14ac:dyDescent="0.75">
      <c r="A345" s="70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</row>
    <row r="346" spans="1:18" ht="14.75" x14ac:dyDescent="0.75">
      <c r="A346" s="70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</row>
    <row r="347" spans="1:18" ht="14.75" x14ac:dyDescent="0.75">
      <c r="A347" s="70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</row>
    <row r="348" spans="1:18" ht="14.75" x14ac:dyDescent="0.75">
      <c r="A348" s="70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</row>
    <row r="349" spans="1:18" ht="14.75" x14ac:dyDescent="0.75">
      <c r="A349" s="70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</row>
    <row r="350" spans="1:18" ht="14.75" x14ac:dyDescent="0.75">
      <c r="A350" s="70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</row>
    <row r="351" spans="1:18" ht="14.75" x14ac:dyDescent="0.75">
      <c r="A351" s="70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</row>
    <row r="352" spans="1:18" ht="14.75" x14ac:dyDescent="0.75">
      <c r="A352" s="70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</row>
    <row r="353" spans="1:18" ht="14.75" x14ac:dyDescent="0.75">
      <c r="A353" s="70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</row>
    <row r="354" spans="1:18" ht="14.75" x14ac:dyDescent="0.75">
      <c r="A354" s="70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</row>
    <row r="355" spans="1:18" ht="14.75" x14ac:dyDescent="0.75">
      <c r="A355" s="70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</row>
    <row r="356" spans="1:18" ht="14.75" x14ac:dyDescent="0.75">
      <c r="A356" s="70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</row>
    <row r="357" spans="1:18" ht="14.75" x14ac:dyDescent="0.75">
      <c r="A357" s="70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</row>
    <row r="358" spans="1:18" ht="14.75" x14ac:dyDescent="0.75">
      <c r="A358" s="70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</row>
    <row r="359" spans="1:18" ht="14.75" x14ac:dyDescent="0.75">
      <c r="A359" s="70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</row>
    <row r="360" spans="1:18" ht="14.75" x14ac:dyDescent="0.75">
      <c r="A360" s="70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</row>
    <row r="361" spans="1:18" ht="14.75" x14ac:dyDescent="0.75">
      <c r="A361" s="70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</row>
    <row r="362" spans="1:18" ht="14.75" x14ac:dyDescent="0.75">
      <c r="A362" s="70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</row>
    <row r="363" spans="1:18" ht="14.75" x14ac:dyDescent="0.75">
      <c r="A363" s="70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</row>
    <row r="364" spans="1:18" ht="14.75" x14ac:dyDescent="0.75">
      <c r="A364" s="70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</row>
    <row r="365" spans="1:18" ht="14.75" x14ac:dyDescent="0.75">
      <c r="A365" s="70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</row>
    <row r="366" spans="1:18" ht="14.75" x14ac:dyDescent="0.75">
      <c r="A366" s="70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</row>
    <row r="367" spans="1:18" ht="14.75" x14ac:dyDescent="0.75">
      <c r="A367" s="70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</row>
    <row r="368" spans="1:18" ht="14.75" x14ac:dyDescent="0.75">
      <c r="A368" s="70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</row>
    <row r="369" spans="1:18" ht="14.75" x14ac:dyDescent="0.75">
      <c r="A369" s="70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</row>
    <row r="370" spans="1:18" ht="14.75" x14ac:dyDescent="0.75">
      <c r="A370" s="70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</row>
    <row r="371" spans="1:18" ht="14.75" x14ac:dyDescent="0.75">
      <c r="A371" s="70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</row>
    <row r="372" spans="1:18" ht="14.75" x14ac:dyDescent="0.75">
      <c r="A372" s="70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</row>
    <row r="373" spans="1:18" ht="14.75" x14ac:dyDescent="0.75">
      <c r="A373" s="70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</row>
    <row r="374" spans="1:18" ht="14.75" x14ac:dyDescent="0.75">
      <c r="A374" s="70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</row>
    <row r="375" spans="1:18" ht="14.75" x14ac:dyDescent="0.75">
      <c r="A375" s="70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</row>
    <row r="376" spans="1:18" ht="14.75" x14ac:dyDescent="0.75">
      <c r="A376" s="70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</row>
    <row r="377" spans="1:18" ht="14.75" x14ac:dyDescent="0.75">
      <c r="A377" s="70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</row>
    <row r="378" spans="1:18" ht="14.75" x14ac:dyDescent="0.75">
      <c r="A378" s="70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</row>
    <row r="379" spans="1:18" ht="14.75" x14ac:dyDescent="0.75">
      <c r="A379" s="70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</row>
    <row r="380" spans="1:18" ht="14.75" x14ac:dyDescent="0.75">
      <c r="A380" s="70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</row>
    <row r="381" spans="1:18" ht="14.75" x14ac:dyDescent="0.75">
      <c r="A381" s="70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</row>
    <row r="382" spans="1:18" ht="14.75" x14ac:dyDescent="0.75">
      <c r="A382" s="70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</row>
    <row r="383" spans="1:18" ht="14.75" x14ac:dyDescent="0.75">
      <c r="A383" s="70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</row>
    <row r="384" spans="1:18" ht="14.75" x14ac:dyDescent="0.75">
      <c r="A384" s="70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</row>
    <row r="385" spans="1:18" ht="14.75" x14ac:dyDescent="0.75">
      <c r="A385" s="70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</row>
    <row r="386" spans="1:18" ht="14.75" x14ac:dyDescent="0.75">
      <c r="A386" s="70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</row>
    <row r="387" spans="1:18" ht="14.75" x14ac:dyDescent="0.75">
      <c r="A387" s="70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</row>
    <row r="388" spans="1:18" ht="14.75" x14ac:dyDescent="0.75">
      <c r="A388" s="70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</row>
    <row r="389" spans="1:18" ht="14.75" x14ac:dyDescent="0.75">
      <c r="A389" s="70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</row>
    <row r="390" spans="1:18" ht="14.75" x14ac:dyDescent="0.75">
      <c r="A390" s="70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</row>
    <row r="391" spans="1:18" ht="14.75" x14ac:dyDescent="0.75">
      <c r="A391" s="70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</row>
    <row r="392" spans="1:18" ht="14.75" x14ac:dyDescent="0.75">
      <c r="A392" s="70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</row>
    <row r="393" spans="1:18" ht="14.75" x14ac:dyDescent="0.75">
      <c r="A393" s="70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</row>
    <row r="394" spans="1:18" ht="14.75" x14ac:dyDescent="0.75">
      <c r="A394" s="70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</row>
    <row r="395" spans="1:18" ht="14.75" x14ac:dyDescent="0.75">
      <c r="A395" s="70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</row>
    <row r="396" spans="1:18" ht="14.75" x14ac:dyDescent="0.75">
      <c r="A396" s="70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</row>
    <row r="397" spans="1:18" ht="14.75" x14ac:dyDescent="0.75">
      <c r="A397" s="70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</row>
    <row r="398" spans="1:18" ht="14.75" x14ac:dyDescent="0.75">
      <c r="A398" s="70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</row>
    <row r="399" spans="1:18" ht="14.75" x14ac:dyDescent="0.75">
      <c r="A399" s="70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</row>
    <row r="400" spans="1:18" ht="14.75" x14ac:dyDescent="0.75">
      <c r="A400" s="70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</row>
    <row r="401" spans="1:18" ht="14.75" x14ac:dyDescent="0.75">
      <c r="A401" s="70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</row>
    <row r="402" spans="1:18" ht="14.75" x14ac:dyDescent="0.75">
      <c r="A402" s="70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</row>
    <row r="403" spans="1:18" ht="14.75" x14ac:dyDescent="0.75">
      <c r="A403" s="70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</row>
    <row r="404" spans="1:18" ht="14.75" x14ac:dyDescent="0.75">
      <c r="A404" s="70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</row>
    <row r="405" spans="1:18" ht="14.75" x14ac:dyDescent="0.75">
      <c r="A405" s="70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</row>
    <row r="406" spans="1:18" ht="14.75" x14ac:dyDescent="0.75">
      <c r="A406" s="70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</row>
    <row r="407" spans="1:18" ht="14.75" x14ac:dyDescent="0.75">
      <c r="A407" s="70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</row>
    <row r="408" spans="1:18" ht="14.75" x14ac:dyDescent="0.75">
      <c r="A408" s="70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</row>
    <row r="409" spans="1:18" ht="14.75" x14ac:dyDescent="0.75">
      <c r="A409" s="70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</row>
    <row r="410" spans="1:18" ht="14.75" x14ac:dyDescent="0.75">
      <c r="A410" s="70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</row>
    <row r="411" spans="1:18" ht="14.75" x14ac:dyDescent="0.75">
      <c r="A411" s="70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</row>
    <row r="412" spans="1:18" ht="14.75" x14ac:dyDescent="0.75">
      <c r="A412" s="70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</row>
    <row r="413" spans="1:18" ht="14.75" x14ac:dyDescent="0.75">
      <c r="A413" s="70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</row>
    <row r="414" spans="1:18" ht="14.75" x14ac:dyDescent="0.75">
      <c r="A414" s="70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</row>
    <row r="415" spans="1:18" ht="14.75" x14ac:dyDescent="0.75">
      <c r="A415" s="70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</row>
    <row r="416" spans="1:18" ht="14.75" x14ac:dyDescent="0.75">
      <c r="A416" s="70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</row>
    <row r="417" spans="1:18" ht="14.75" x14ac:dyDescent="0.75">
      <c r="A417" s="70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</row>
    <row r="418" spans="1:18" ht="14.75" x14ac:dyDescent="0.75">
      <c r="A418" s="70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</row>
    <row r="419" spans="1:18" ht="14.75" x14ac:dyDescent="0.75">
      <c r="A419" s="70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</row>
    <row r="420" spans="1:18" ht="14.75" x14ac:dyDescent="0.75">
      <c r="A420" s="70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</row>
    <row r="421" spans="1:18" ht="14.75" x14ac:dyDescent="0.75">
      <c r="A421" s="70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</row>
    <row r="422" spans="1:18" ht="14.75" x14ac:dyDescent="0.75">
      <c r="A422" s="70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</row>
    <row r="423" spans="1:18" ht="14.75" x14ac:dyDescent="0.75">
      <c r="A423" s="70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</row>
    <row r="424" spans="1:18" ht="14.75" x14ac:dyDescent="0.75">
      <c r="A424" s="70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</row>
    <row r="425" spans="1:18" ht="14.75" x14ac:dyDescent="0.75">
      <c r="A425" s="70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</row>
    <row r="426" spans="1:18" ht="14.75" x14ac:dyDescent="0.75">
      <c r="A426" s="70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</row>
    <row r="427" spans="1:18" ht="14.75" x14ac:dyDescent="0.75">
      <c r="A427" s="70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</row>
    <row r="428" spans="1:18" ht="14.75" x14ac:dyDescent="0.75">
      <c r="A428" s="70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</row>
    <row r="429" spans="1:18" ht="14.75" x14ac:dyDescent="0.75">
      <c r="A429" s="70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</row>
    <row r="430" spans="1:18" ht="14.75" x14ac:dyDescent="0.75">
      <c r="A430" s="70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</row>
    <row r="431" spans="1:18" ht="14.75" x14ac:dyDescent="0.75">
      <c r="A431" s="70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</row>
    <row r="432" spans="1:18" ht="14.75" x14ac:dyDescent="0.75">
      <c r="A432" s="70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</row>
    <row r="433" spans="1:18" ht="14.75" x14ac:dyDescent="0.75">
      <c r="A433" s="70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</row>
    <row r="434" spans="1:18" ht="14.75" x14ac:dyDescent="0.75">
      <c r="A434" s="70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</row>
    <row r="435" spans="1:18" ht="14.75" x14ac:dyDescent="0.75">
      <c r="A435" s="70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</row>
    <row r="436" spans="1:18" ht="14.75" x14ac:dyDescent="0.75">
      <c r="A436" s="70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</row>
    <row r="437" spans="1:18" ht="14.75" x14ac:dyDescent="0.75">
      <c r="A437" s="70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</row>
    <row r="438" spans="1:18" ht="14.75" x14ac:dyDescent="0.75">
      <c r="A438" s="70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</row>
    <row r="439" spans="1:18" ht="14.75" x14ac:dyDescent="0.75">
      <c r="A439" s="70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</row>
    <row r="440" spans="1:18" ht="14.75" x14ac:dyDescent="0.75">
      <c r="A440" s="70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</row>
    <row r="441" spans="1:18" ht="14.75" x14ac:dyDescent="0.75">
      <c r="A441" s="70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</row>
    <row r="442" spans="1:18" ht="14.75" x14ac:dyDescent="0.75">
      <c r="A442" s="70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</row>
    <row r="443" spans="1:18" ht="14.75" x14ac:dyDescent="0.75">
      <c r="A443" s="70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</row>
    <row r="444" spans="1:18" ht="14.75" x14ac:dyDescent="0.75">
      <c r="A444" s="70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</row>
    <row r="445" spans="1:18" ht="14.75" x14ac:dyDescent="0.75">
      <c r="A445" s="70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</row>
    <row r="446" spans="1:18" ht="14.75" x14ac:dyDescent="0.75">
      <c r="A446" s="70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</row>
    <row r="447" spans="1:18" ht="14.75" x14ac:dyDescent="0.75">
      <c r="A447" s="70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</row>
    <row r="448" spans="1:18" ht="14.75" x14ac:dyDescent="0.75">
      <c r="A448" s="70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</row>
    <row r="449" spans="1:18" ht="14.75" x14ac:dyDescent="0.75">
      <c r="A449" s="70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</row>
    <row r="450" spans="1:18" ht="14.75" x14ac:dyDescent="0.75">
      <c r="A450" s="70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</row>
    <row r="451" spans="1:18" ht="14.75" x14ac:dyDescent="0.75">
      <c r="A451" s="70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</row>
    <row r="452" spans="1:18" ht="14.75" x14ac:dyDescent="0.75">
      <c r="A452" s="70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</row>
    <row r="453" spans="1:18" ht="14.75" x14ac:dyDescent="0.75">
      <c r="A453" s="70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</row>
    <row r="454" spans="1:18" ht="14.75" x14ac:dyDescent="0.75">
      <c r="A454" s="70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</row>
    <row r="455" spans="1:18" ht="14.75" x14ac:dyDescent="0.75">
      <c r="A455" s="70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</row>
    <row r="456" spans="1:18" ht="14.75" x14ac:dyDescent="0.75">
      <c r="A456" s="70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</row>
    <row r="457" spans="1:18" ht="14.75" x14ac:dyDescent="0.75">
      <c r="A457" s="70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</row>
    <row r="458" spans="1:18" ht="14.75" x14ac:dyDescent="0.75">
      <c r="A458" s="70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</row>
    <row r="459" spans="1:18" ht="14.75" x14ac:dyDescent="0.75">
      <c r="A459" s="70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</row>
    <row r="460" spans="1:18" ht="14.75" x14ac:dyDescent="0.75">
      <c r="A460" s="70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</row>
    <row r="461" spans="1:18" ht="14.75" x14ac:dyDescent="0.75">
      <c r="A461" s="70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</row>
    <row r="462" spans="1:18" ht="14.75" x14ac:dyDescent="0.75">
      <c r="A462" s="70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</row>
    <row r="463" spans="1:18" ht="14.75" x14ac:dyDescent="0.75">
      <c r="A463" s="70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</row>
    <row r="464" spans="1:18" ht="14.75" x14ac:dyDescent="0.75">
      <c r="A464" s="70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</row>
    <row r="465" spans="1:18" ht="14.75" x14ac:dyDescent="0.75">
      <c r="A465" s="70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</row>
    <row r="466" spans="1:18" ht="14.75" x14ac:dyDescent="0.75">
      <c r="A466" s="70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</row>
    <row r="467" spans="1:18" ht="14.75" x14ac:dyDescent="0.75">
      <c r="A467" s="70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</row>
    <row r="468" spans="1:18" ht="14.75" x14ac:dyDescent="0.75">
      <c r="A468" s="70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</row>
    <row r="469" spans="1:18" ht="14.75" x14ac:dyDescent="0.75">
      <c r="A469" s="70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</row>
    <row r="470" spans="1:18" ht="14.75" x14ac:dyDescent="0.75">
      <c r="A470" s="70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</row>
    <row r="471" spans="1:18" ht="14.75" x14ac:dyDescent="0.75">
      <c r="A471" s="70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</row>
    <row r="472" spans="1:18" ht="14.75" x14ac:dyDescent="0.75">
      <c r="A472" s="70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</row>
    <row r="473" spans="1:18" ht="14.75" x14ac:dyDescent="0.75">
      <c r="A473" s="70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</row>
    <row r="474" spans="1:18" ht="14.75" x14ac:dyDescent="0.75">
      <c r="A474" s="70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</row>
    <row r="475" spans="1:18" ht="14.75" x14ac:dyDescent="0.75">
      <c r="A475" s="70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</row>
    <row r="476" spans="1:18" ht="14.75" x14ac:dyDescent="0.75">
      <c r="A476" s="70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</row>
    <row r="477" spans="1:18" ht="14.75" x14ac:dyDescent="0.75">
      <c r="A477" s="70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</row>
    <row r="478" spans="1:18" ht="14.75" x14ac:dyDescent="0.75">
      <c r="A478" s="70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</row>
    <row r="479" spans="1:18" ht="14.75" x14ac:dyDescent="0.75">
      <c r="A479" s="70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</row>
    <row r="480" spans="1:18" ht="14.75" x14ac:dyDescent="0.75">
      <c r="A480" s="70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</row>
    <row r="481" spans="1:18" ht="14.75" x14ac:dyDescent="0.75">
      <c r="A481" s="70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</row>
    <row r="482" spans="1:18" ht="14.75" x14ac:dyDescent="0.75">
      <c r="A482" s="70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</row>
    <row r="483" spans="1:18" ht="14.75" x14ac:dyDescent="0.75">
      <c r="A483" s="70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</row>
    <row r="484" spans="1:18" ht="14.75" x14ac:dyDescent="0.75">
      <c r="A484" s="70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</row>
    <row r="485" spans="1:18" ht="14.75" x14ac:dyDescent="0.75">
      <c r="A485" s="70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</row>
    <row r="486" spans="1:18" ht="14.75" x14ac:dyDescent="0.75">
      <c r="A486" s="70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</row>
    <row r="487" spans="1:18" ht="14.75" x14ac:dyDescent="0.75">
      <c r="A487" s="70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</row>
    <row r="488" spans="1:18" ht="14.75" x14ac:dyDescent="0.75">
      <c r="A488" s="70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</row>
    <row r="489" spans="1:18" ht="14.75" x14ac:dyDescent="0.75">
      <c r="A489" s="70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</row>
    <row r="490" spans="1:18" ht="14.75" x14ac:dyDescent="0.75">
      <c r="A490" s="70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</row>
    <row r="491" spans="1:18" ht="14.75" x14ac:dyDescent="0.75">
      <c r="A491" s="70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</row>
    <row r="492" spans="1:18" ht="14.75" x14ac:dyDescent="0.75">
      <c r="A492" s="70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</row>
    <row r="493" spans="1:18" ht="14.75" x14ac:dyDescent="0.75">
      <c r="A493" s="70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</row>
    <row r="494" spans="1:18" ht="14.75" x14ac:dyDescent="0.75">
      <c r="A494" s="70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</row>
    <row r="495" spans="1:18" ht="14.75" x14ac:dyDescent="0.75">
      <c r="A495" s="70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</row>
    <row r="496" spans="1:18" ht="14.75" x14ac:dyDescent="0.75">
      <c r="A496" s="70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</row>
    <row r="497" spans="1:18" ht="14.75" x14ac:dyDescent="0.75">
      <c r="A497" s="70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</row>
    <row r="498" spans="1:18" ht="14.75" x14ac:dyDescent="0.75">
      <c r="A498" s="70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</row>
    <row r="499" spans="1:18" ht="14.75" x14ac:dyDescent="0.75">
      <c r="A499" s="70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</row>
    <row r="500" spans="1:18" ht="14.75" x14ac:dyDescent="0.75">
      <c r="A500" s="70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</row>
    <row r="501" spans="1:18" ht="14.75" x14ac:dyDescent="0.75">
      <c r="A501" s="70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</row>
    <row r="502" spans="1:18" ht="14.75" x14ac:dyDescent="0.75">
      <c r="A502" s="70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</row>
    <row r="503" spans="1:18" ht="14.75" x14ac:dyDescent="0.75">
      <c r="A503" s="70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</row>
    <row r="504" spans="1:18" ht="14.75" x14ac:dyDescent="0.75">
      <c r="A504" s="70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</row>
    <row r="505" spans="1:18" ht="14.75" x14ac:dyDescent="0.75">
      <c r="A505" s="70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</row>
    <row r="506" spans="1:18" ht="14.75" x14ac:dyDescent="0.75">
      <c r="A506" s="70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</row>
    <row r="507" spans="1:18" ht="14.75" x14ac:dyDescent="0.75">
      <c r="A507" s="70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</row>
    <row r="508" spans="1:18" ht="14.75" x14ac:dyDescent="0.75">
      <c r="A508" s="70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</row>
    <row r="509" spans="1:18" ht="14.75" x14ac:dyDescent="0.75">
      <c r="A509" s="70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</row>
    <row r="510" spans="1:18" ht="14.75" x14ac:dyDescent="0.75">
      <c r="A510" s="70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</row>
    <row r="511" spans="1:18" ht="14.75" x14ac:dyDescent="0.75">
      <c r="A511" s="70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</row>
    <row r="512" spans="1:18" ht="14.75" x14ac:dyDescent="0.75">
      <c r="A512" s="70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</row>
    <row r="513" spans="1:18" ht="14.75" x14ac:dyDescent="0.75">
      <c r="A513" s="70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</row>
    <row r="514" spans="1:18" ht="14.75" x14ac:dyDescent="0.75">
      <c r="A514" s="70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</row>
    <row r="515" spans="1:18" ht="14.75" x14ac:dyDescent="0.75">
      <c r="A515" s="70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</row>
    <row r="516" spans="1:18" ht="14.75" x14ac:dyDescent="0.75">
      <c r="A516" s="70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</row>
    <row r="517" spans="1:18" ht="14.75" x14ac:dyDescent="0.75">
      <c r="A517" s="70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</row>
    <row r="518" spans="1:18" ht="14.75" x14ac:dyDescent="0.75">
      <c r="A518" s="70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</row>
    <row r="519" spans="1:18" ht="14.75" x14ac:dyDescent="0.75">
      <c r="A519" s="70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</row>
    <row r="520" spans="1:18" ht="14.75" x14ac:dyDescent="0.75">
      <c r="A520" s="70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</row>
    <row r="521" spans="1:18" ht="14.75" x14ac:dyDescent="0.75">
      <c r="A521" s="70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</row>
    <row r="522" spans="1:18" ht="14.75" x14ac:dyDescent="0.75">
      <c r="A522" s="70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</row>
    <row r="523" spans="1:18" ht="14.75" x14ac:dyDescent="0.75">
      <c r="A523" s="70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</row>
    <row r="524" spans="1:18" ht="14.75" x14ac:dyDescent="0.75">
      <c r="A524" s="70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</row>
    <row r="525" spans="1:18" ht="14.75" x14ac:dyDescent="0.75">
      <c r="A525" s="70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</row>
    <row r="526" spans="1:18" ht="14.75" x14ac:dyDescent="0.75">
      <c r="A526" s="70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</row>
    <row r="527" spans="1:18" ht="14.75" x14ac:dyDescent="0.75">
      <c r="A527" s="70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</row>
    <row r="528" spans="1:18" ht="14.75" x14ac:dyDescent="0.75">
      <c r="A528" s="70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</row>
    <row r="529" spans="1:18" ht="14.75" x14ac:dyDescent="0.75">
      <c r="A529" s="70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</row>
    <row r="530" spans="1:18" ht="14.75" x14ac:dyDescent="0.75">
      <c r="A530" s="70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</row>
    <row r="531" spans="1:18" ht="14.75" x14ac:dyDescent="0.75">
      <c r="A531" s="70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</row>
    <row r="532" spans="1:18" ht="14.75" x14ac:dyDescent="0.75">
      <c r="A532" s="70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</row>
    <row r="533" spans="1:18" ht="14.75" x14ac:dyDescent="0.75">
      <c r="A533" s="70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</row>
    <row r="534" spans="1:18" ht="14.75" x14ac:dyDescent="0.75">
      <c r="A534" s="70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</row>
    <row r="535" spans="1:18" ht="14.75" x14ac:dyDescent="0.75">
      <c r="A535" s="70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</row>
    <row r="536" spans="1:18" ht="14.75" x14ac:dyDescent="0.75">
      <c r="A536" s="70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</row>
    <row r="537" spans="1:18" ht="14.75" x14ac:dyDescent="0.75">
      <c r="A537" s="70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</row>
    <row r="538" spans="1:18" ht="14.75" x14ac:dyDescent="0.75">
      <c r="A538" s="70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</row>
    <row r="539" spans="1:18" ht="14.75" x14ac:dyDescent="0.75">
      <c r="A539" s="70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</row>
    <row r="540" spans="1:18" ht="14.75" x14ac:dyDescent="0.75">
      <c r="A540" s="70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</row>
    <row r="541" spans="1:18" ht="14.75" x14ac:dyDescent="0.75">
      <c r="A541" s="70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</row>
    <row r="542" spans="1:18" ht="14.75" x14ac:dyDescent="0.75">
      <c r="A542" s="70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</row>
    <row r="543" spans="1:18" ht="14.75" x14ac:dyDescent="0.75">
      <c r="A543" s="70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</row>
    <row r="544" spans="1:18" ht="14.75" x14ac:dyDescent="0.75">
      <c r="A544" s="70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</row>
    <row r="545" spans="1:18" ht="14.75" x14ac:dyDescent="0.75">
      <c r="A545" s="70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</row>
    <row r="546" spans="1:18" ht="14.75" x14ac:dyDescent="0.75">
      <c r="A546" s="70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</row>
    <row r="547" spans="1:18" ht="14.75" x14ac:dyDescent="0.75">
      <c r="A547" s="70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</row>
    <row r="548" spans="1:18" ht="14.75" x14ac:dyDescent="0.75">
      <c r="A548" s="70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</row>
    <row r="549" spans="1:18" ht="14.75" x14ac:dyDescent="0.75">
      <c r="A549" s="70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</row>
    <row r="550" spans="1:18" ht="14.75" x14ac:dyDescent="0.75">
      <c r="A550" s="70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</row>
    <row r="551" spans="1:18" ht="14.75" x14ac:dyDescent="0.75">
      <c r="A551" s="70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</row>
    <row r="552" spans="1:18" ht="14.75" x14ac:dyDescent="0.75">
      <c r="A552" s="70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</row>
    <row r="553" spans="1:18" ht="14.75" x14ac:dyDescent="0.75">
      <c r="A553" s="70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</row>
    <row r="554" spans="1:18" ht="14.75" x14ac:dyDescent="0.75">
      <c r="A554" s="70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</row>
    <row r="555" spans="1:18" ht="14.75" x14ac:dyDescent="0.75">
      <c r="A555" s="70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</row>
    <row r="556" spans="1:18" ht="14.75" x14ac:dyDescent="0.75">
      <c r="A556" s="70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</row>
    <row r="557" spans="1:18" ht="14.75" x14ac:dyDescent="0.75">
      <c r="A557" s="70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</row>
    <row r="558" spans="1:18" ht="14.75" x14ac:dyDescent="0.75">
      <c r="A558" s="70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</row>
    <row r="559" spans="1:18" ht="14.75" x14ac:dyDescent="0.75">
      <c r="A559" s="70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</row>
    <row r="560" spans="1:18" ht="14.75" x14ac:dyDescent="0.75">
      <c r="A560" s="70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</row>
    <row r="561" spans="1:18" ht="14.75" x14ac:dyDescent="0.75">
      <c r="A561" s="70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</row>
    <row r="562" spans="1:18" ht="14.75" x14ac:dyDescent="0.75">
      <c r="A562" s="70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</row>
    <row r="563" spans="1:18" ht="14.75" x14ac:dyDescent="0.75">
      <c r="A563" s="70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</row>
    <row r="564" spans="1:18" ht="14.75" x14ac:dyDescent="0.75">
      <c r="A564" s="70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</row>
    <row r="565" spans="1:18" ht="14.75" x14ac:dyDescent="0.75">
      <c r="A565" s="70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</row>
    <row r="566" spans="1:18" ht="14.75" x14ac:dyDescent="0.75">
      <c r="A566" s="70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</row>
    <row r="567" spans="1:18" ht="14.75" x14ac:dyDescent="0.75">
      <c r="A567" s="70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</row>
    <row r="568" spans="1:18" ht="14.75" x14ac:dyDescent="0.75">
      <c r="A568" s="70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</row>
    <row r="569" spans="1:18" ht="14.75" x14ac:dyDescent="0.75">
      <c r="A569" s="70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</row>
    <row r="570" spans="1:18" ht="14.75" x14ac:dyDescent="0.75">
      <c r="A570" s="70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</row>
    <row r="571" spans="1:18" ht="14.75" x14ac:dyDescent="0.75">
      <c r="A571" s="70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</row>
    <row r="572" spans="1:18" ht="14.75" x14ac:dyDescent="0.75">
      <c r="A572" s="70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</row>
    <row r="573" spans="1:18" ht="14.75" x14ac:dyDescent="0.75">
      <c r="A573" s="70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</row>
    <row r="574" spans="1:18" ht="14.75" x14ac:dyDescent="0.75">
      <c r="A574" s="70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</row>
    <row r="575" spans="1:18" ht="14.75" x14ac:dyDescent="0.75">
      <c r="A575" s="70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</row>
    <row r="576" spans="1:18" ht="14.75" x14ac:dyDescent="0.75">
      <c r="A576" s="70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</row>
    <row r="577" spans="1:18" ht="14.75" x14ac:dyDescent="0.75">
      <c r="A577" s="70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</row>
    <row r="578" spans="1:18" ht="14.75" x14ac:dyDescent="0.75">
      <c r="A578" s="70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</row>
    <row r="579" spans="1:18" ht="14.75" x14ac:dyDescent="0.75">
      <c r="A579" s="70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</row>
    <row r="580" spans="1:18" ht="14.75" x14ac:dyDescent="0.75">
      <c r="A580" s="70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</row>
    <row r="581" spans="1:18" ht="14.75" x14ac:dyDescent="0.75">
      <c r="A581" s="70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</row>
    <row r="582" spans="1:18" ht="14.75" x14ac:dyDescent="0.75">
      <c r="A582" s="70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</row>
    <row r="583" spans="1:18" ht="14.75" x14ac:dyDescent="0.75">
      <c r="A583" s="70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</row>
    <row r="584" spans="1:18" ht="14.75" x14ac:dyDescent="0.75">
      <c r="A584" s="70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</row>
    <row r="585" spans="1:18" ht="14.75" x14ac:dyDescent="0.75">
      <c r="A585" s="70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</row>
    <row r="586" spans="1:18" ht="14.75" x14ac:dyDescent="0.75">
      <c r="A586" s="70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</row>
    <row r="587" spans="1:18" ht="14.75" x14ac:dyDescent="0.75">
      <c r="A587" s="70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</row>
    <row r="588" spans="1:18" ht="14.75" x14ac:dyDescent="0.75">
      <c r="A588" s="70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</row>
    <row r="589" spans="1:18" ht="14.75" x14ac:dyDescent="0.75">
      <c r="A589" s="70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</row>
    <row r="590" spans="1:18" ht="14.75" x14ac:dyDescent="0.75">
      <c r="A590" s="70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</row>
    <row r="591" spans="1:18" ht="14.75" x14ac:dyDescent="0.75">
      <c r="A591" s="70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</row>
    <row r="592" spans="1:18" ht="14.75" x14ac:dyDescent="0.75">
      <c r="A592" s="70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</row>
    <row r="593" spans="1:18" ht="14.75" x14ac:dyDescent="0.75">
      <c r="A593" s="70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</row>
    <row r="594" spans="1:18" ht="14.75" x14ac:dyDescent="0.75">
      <c r="A594" s="70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</row>
    <row r="595" spans="1:18" ht="14.75" x14ac:dyDescent="0.75">
      <c r="A595" s="70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</row>
    <row r="596" spans="1:18" ht="14.75" x14ac:dyDescent="0.75">
      <c r="A596" s="70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</row>
    <row r="597" spans="1:18" ht="14.75" x14ac:dyDescent="0.75">
      <c r="A597" s="70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</row>
    <row r="598" spans="1:18" ht="14.75" x14ac:dyDescent="0.75">
      <c r="A598" s="70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</row>
    <row r="599" spans="1:18" ht="14.75" x14ac:dyDescent="0.75">
      <c r="A599" s="70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</row>
    <row r="600" spans="1:18" ht="14.75" x14ac:dyDescent="0.75">
      <c r="A600" s="70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</row>
    <row r="601" spans="1:18" ht="14.75" x14ac:dyDescent="0.75">
      <c r="A601" s="70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</row>
    <row r="602" spans="1:18" ht="14.75" x14ac:dyDescent="0.75">
      <c r="A602" s="70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</row>
    <row r="603" spans="1:18" ht="14.75" x14ac:dyDescent="0.75">
      <c r="A603" s="70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</row>
    <row r="604" spans="1:18" ht="14.75" x14ac:dyDescent="0.75">
      <c r="A604" s="70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</row>
    <row r="605" spans="1:18" ht="14.75" x14ac:dyDescent="0.75">
      <c r="A605" s="70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</row>
    <row r="606" spans="1:18" ht="14.75" x14ac:dyDescent="0.75">
      <c r="A606" s="70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</row>
    <row r="607" spans="1:18" ht="14.75" x14ac:dyDescent="0.75">
      <c r="A607" s="70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</row>
    <row r="608" spans="1:18" ht="14.75" x14ac:dyDescent="0.75">
      <c r="A608" s="70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</row>
    <row r="609" spans="1:18" ht="14.75" x14ac:dyDescent="0.75">
      <c r="A609" s="70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</row>
    <row r="610" spans="1:18" ht="14.75" x14ac:dyDescent="0.75">
      <c r="A610" s="70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</row>
    <row r="611" spans="1:18" ht="14.75" x14ac:dyDescent="0.75">
      <c r="A611" s="70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</row>
    <row r="612" spans="1:18" ht="14.75" x14ac:dyDescent="0.75">
      <c r="A612" s="70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</row>
    <row r="613" spans="1:18" ht="14.75" x14ac:dyDescent="0.75">
      <c r="A613" s="70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</row>
    <row r="614" spans="1:18" ht="14.75" x14ac:dyDescent="0.75">
      <c r="A614" s="70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</row>
    <row r="615" spans="1:18" ht="14.75" x14ac:dyDescent="0.75">
      <c r="A615" s="70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</row>
    <row r="616" spans="1:18" ht="14.75" x14ac:dyDescent="0.75">
      <c r="A616" s="70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</row>
    <row r="617" spans="1:18" ht="14.75" x14ac:dyDescent="0.75">
      <c r="A617" s="70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</row>
    <row r="618" spans="1:18" ht="14.75" x14ac:dyDescent="0.75">
      <c r="A618" s="70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</row>
    <row r="619" spans="1:18" ht="14.75" x14ac:dyDescent="0.75">
      <c r="A619" s="70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</row>
    <row r="620" spans="1:18" ht="14.75" x14ac:dyDescent="0.75">
      <c r="A620" s="70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</row>
    <row r="621" spans="1:18" ht="14.75" x14ac:dyDescent="0.75">
      <c r="A621" s="70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</row>
    <row r="622" spans="1:18" ht="14.75" x14ac:dyDescent="0.75">
      <c r="A622" s="70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</row>
    <row r="623" spans="1:18" ht="14.75" x14ac:dyDescent="0.75">
      <c r="A623" s="70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</row>
    <row r="624" spans="1:18" ht="14.75" x14ac:dyDescent="0.75">
      <c r="A624" s="70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</row>
    <row r="625" spans="1:18" ht="14.75" x14ac:dyDescent="0.75">
      <c r="A625" s="70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</row>
    <row r="626" spans="1:18" ht="14.75" x14ac:dyDescent="0.75">
      <c r="A626" s="70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</row>
    <row r="627" spans="1:18" ht="14.75" x14ac:dyDescent="0.75">
      <c r="A627" s="70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</row>
    <row r="628" spans="1:18" ht="14.75" x14ac:dyDescent="0.75">
      <c r="A628" s="70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</row>
    <row r="629" spans="1:18" ht="14.75" x14ac:dyDescent="0.75">
      <c r="A629" s="70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</row>
    <row r="630" spans="1:18" ht="14.75" x14ac:dyDescent="0.75">
      <c r="A630" s="70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</row>
    <row r="631" spans="1:18" ht="14.75" x14ac:dyDescent="0.75">
      <c r="A631" s="70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</row>
    <row r="632" spans="1:18" ht="14.75" x14ac:dyDescent="0.75">
      <c r="A632" s="70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</row>
    <row r="633" spans="1:18" ht="14.75" x14ac:dyDescent="0.75">
      <c r="A633" s="70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</row>
    <row r="634" spans="1:18" ht="14.75" x14ac:dyDescent="0.75">
      <c r="A634" s="70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</row>
    <row r="635" spans="1:18" ht="14.75" x14ac:dyDescent="0.75">
      <c r="A635" s="70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</row>
    <row r="636" spans="1:18" ht="14.75" x14ac:dyDescent="0.75">
      <c r="A636" s="70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</row>
    <row r="637" spans="1:18" ht="14.75" x14ac:dyDescent="0.75">
      <c r="A637" s="70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</row>
    <row r="638" spans="1:18" ht="14.75" x14ac:dyDescent="0.75">
      <c r="A638" s="70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</row>
    <row r="639" spans="1:18" ht="14.75" x14ac:dyDescent="0.75">
      <c r="A639" s="70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</row>
    <row r="640" spans="1:18" ht="14.75" x14ac:dyDescent="0.75">
      <c r="A640" s="70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</row>
    <row r="641" spans="1:18" ht="14.75" x14ac:dyDescent="0.75">
      <c r="A641" s="70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</row>
    <row r="642" spans="1:18" ht="14.75" x14ac:dyDescent="0.75">
      <c r="A642" s="70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</row>
    <row r="643" spans="1:18" ht="14.75" x14ac:dyDescent="0.75">
      <c r="A643" s="70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</row>
    <row r="644" spans="1:18" ht="14.75" x14ac:dyDescent="0.75">
      <c r="A644" s="70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</row>
    <row r="645" spans="1:18" ht="14.75" x14ac:dyDescent="0.75">
      <c r="A645" s="70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</row>
    <row r="646" spans="1:18" ht="14.75" x14ac:dyDescent="0.75">
      <c r="A646" s="70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</row>
    <row r="647" spans="1:18" ht="14.75" x14ac:dyDescent="0.75">
      <c r="A647" s="70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</row>
    <row r="648" spans="1:18" ht="14.75" x14ac:dyDescent="0.75">
      <c r="A648" s="70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</row>
    <row r="649" spans="1:18" ht="14.75" x14ac:dyDescent="0.75">
      <c r="A649" s="70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</row>
    <row r="650" spans="1:18" ht="14.75" x14ac:dyDescent="0.75">
      <c r="A650" s="70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</row>
    <row r="651" spans="1:18" ht="14.75" x14ac:dyDescent="0.75">
      <c r="A651" s="70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</row>
    <row r="652" spans="1:18" ht="14.75" x14ac:dyDescent="0.75">
      <c r="A652" s="70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</row>
    <row r="653" spans="1:18" ht="14.75" x14ac:dyDescent="0.75">
      <c r="A653" s="70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</row>
    <row r="654" spans="1:18" ht="14.75" x14ac:dyDescent="0.75">
      <c r="A654" s="70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</row>
    <row r="655" spans="1:18" ht="14.75" x14ac:dyDescent="0.75">
      <c r="A655" s="70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</row>
    <row r="656" spans="1:18" ht="14.75" x14ac:dyDescent="0.75">
      <c r="A656" s="70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</row>
    <row r="657" spans="1:18" ht="14.75" x14ac:dyDescent="0.75">
      <c r="A657" s="70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</row>
    <row r="658" spans="1:18" ht="14.75" x14ac:dyDescent="0.75">
      <c r="A658" s="70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</row>
    <row r="659" spans="1:18" ht="14.75" x14ac:dyDescent="0.75">
      <c r="A659" s="70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</row>
    <row r="660" spans="1:18" ht="14.75" x14ac:dyDescent="0.75">
      <c r="A660" s="70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</row>
    <row r="661" spans="1:18" ht="14.75" x14ac:dyDescent="0.75">
      <c r="A661" s="70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</row>
    <row r="662" spans="1:18" ht="14.75" x14ac:dyDescent="0.75">
      <c r="A662" s="70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</row>
    <row r="663" spans="1:18" ht="14.75" x14ac:dyDescent="0.75">
      <c r="A663" s="70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</row>
    <row r="664" spans="1:18" ht="14.75" x14ac:dyDescent="0.75">
      <c r="A664" s="70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</row>
    <row r="665" spans="1:18" ht="14.75" x14ac:dyDescent="0.75">
      <c r="A665" s="70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</row>
    <row r="666" spans="1:18" ht="14.75" x14ac:dyDescent="0.75">
      <c r="A666" s="70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</row>
    <row r="667" spans="1:18" ht="14.75" x14ac:dyDescent="0.75">
      <c r="A667" s="70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</row>
    <row r="668" spans="1:18" ht="14.75" x14ac:dyDescent="0.75">
      <c r="A668" s="70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</row>
    <row r="669" spans="1:18" ht="14.75" x14ac:dyDescent="0.75">
      <c r="A669" s="70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</row>
    <row r="670" spans="1:18" ht="14.75" x14ac:dyDescent="0.75">
      <c r="A670" s="70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</row>
    <row r="671" spans="1:18" ht="14.75" x14ac:dyDescent="0.75">
      <c r="A671" s="70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</row>
    <row r="672" spans="1:18" ht="14.75" x14ac:dyDescent="0.75">
      <c r="A672" s="70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</row>
    <row r="673" spans="1:18" ht="14.75" x14ac:dyDescent="0.75">
      <c r="A673" s="70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</row>
    <row r="674" spans="1:18" ht="14.75" x14ac:dyDescent="0.75">
      <c r="A674" s="70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</row>
    <row r="675" spans="1:18" ht="14.75" x14ac:dyDescent="0.75">
      <c r="A675" s="70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</row>
    <row r="676" spans="1:18" ht="14.75" x14ac:dyDescent="0.75">
      <c r="A676" s="70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</row>
    <row r="677" spans="1:18" ht="14.75" x14ac:dyDescent="0.75">
      <c r="A677" s="70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</row>
    <row r="678" spans="1:18" ht="14.75" x14ac:dyDescent="0.75">
      <c r="A678" s="70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</row>
    <row r="679" spans="1:18" ht="14.75" x14ac:dyDescent="0.75">
      <c r="A679" s="70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</row>
    <row r="680" spans="1:18" ht="14.75" x14ac:dyDescent="0.75">
      <c r="A680" s="70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</row>
    <row r="681" spans="1:18" ht="14.75" x14ac:dyDescent="0.75">
      <c r="A681" s="70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</row>
    <row r="682" spans="1:18" ht="14.75" x14ac:dyDescent="0.75">
      <c r="A682" s="70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</row>
    <row r="683" spans="1:18" ht="14.75" x14ac:dyDescent="0.75">
      <c r="A683" s="70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</row>
    <row r="684" spans="1:18" ht="14.75" x14ac:dyDescent="0.75">
      <c r="A684" s="70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</row>
    <row r="685" spans="1:18" ht="14.75" x14ac:dyDescent="0.75">
      <c r="A685" s="70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</row>
    <row r="686" spans="1:18" ht="14.75" x14ac:dyDescent="0.75">
      <c r="A686" s="70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</row>
    <row r="687" spans="1:18" ht="14.75" x14ac:dyDescent="0.75">
      <c r="A687" s="70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</row>
    <row r="688" spans="1:18" ht="14.75" x14ac:dyDescent="0.75">
      <c r="A688" s="70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</row>
    <row r="689" spans="1:18" ht="14.75" x14ac:dyDescent="0.75">
      <c r="A689" s="70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</row>
    <row r="690" spans="1:18" ht="14.75" x14ac:dyDescent="0.75">
      <c r="A690" s="70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</row>
    <row r="691" spans="1:18" ht="14.75" x14ac:dyDescent="0.75">
      <c r="A691" s="70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</row>
    <row r="692" spans="1:18" ht="14.75" x14ac:dyDescent="0.75">
      <c r="A692" s="70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</row>
    <row r="693" spans="1:18" ht="14.75" x14ac:dyDescent="0.75">
      <c r="A693" s="70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</row>
    <row r="694" spans="1:18" ht="14.75" x14ac:dyDescent="0.75">
      <c r="A694" s="70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</row>
    <row r="695" spans="1:18" ht="14.75" x14ac:dyDescent="0.75">
      <c r="A695" s="70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</row>
    <row r="696" spans="1:18" ht="14.75" x14ac:dyDescent="0.75">
      <c r="A696" s="70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</row>
    <row r="697" spans="1:18" ht="14.75" x14ac:dyDescent="0.75">
      <c r="A697" s="70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</row>
    <row r="698" spans="1:18" ht="14.75" x14ac:dyDescent="0.75">
      <c r="A698" s="70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</row>
    <row r="699" spans="1:18" ht="14.75" x14ac:dyDescent="0.75">
      <c r="A699" s="70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</row>
    <row r="700" spans="1:18" ht="14.75" x14ac:dyDescent="0.75">
      <c r="A700" s="70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</row>
    <row r="701" spans="1:18" ht="14.75" x14ac:dyDescent="0.75">
      <c r="A701" s="70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</row>
    <row r="702" spans="1:18" ht="14.75" x14ac:dyDescent="0.75">
      <c r="A702" s="70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</row>
    <row r="703" spans="1:18" ht="14.75" x14ac:dyDescent="0.75">
      <c r="A703" s="70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</row>
    <row r="704" spans="1:18" ht="14.75" x14ac:dyDescent="0.75">
      <c r="A704" s="70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</row>
    <row r="705" spans="1:18" ht="14.75" x14ac:dyDescent="0.75">
      <c r="A705" s="70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</row>
    <row r="706" spans="1:18" ht="14.75" x14ac:dyDescent="0.75">
      <c r="A706" s="70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</row>
    <row r="707" spans="1:18" ht="14.75" x14ac:dyDescent="0.75">
      <c r="A707" s="70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</row>
    <row r="708" spans="1:18" ht="14.75" x14ac:dyDescent="0.75">
      <c r="A708" s="70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</row>
    <row r="709" spans="1:18" ht="14.75" x14ac:dyDescent="0.75">
      <c r="A709" s="70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</row>
    <row r="710" spans="1:18" ht="14.75" x14ac:dyDescent="0.75">
      <c r="A710" s="70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</row>
    <row r="711" spans="1:18" ht="14.75" x14ac:dyDescent="0.75">
      <c r="A711" s="70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</row>
    <row r="712" spans="1:18" ht="14.75" x14ac:dyDescent="0.75">
      <c r="A712" s="70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</row>
    <row r="713" spans="1:18" ht="14.75" x14ac:dyDescent="0.75">
      <c r="A713" s="70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</row>
    <row r="714" spans="1:18" ht="14.75" x14ac:dyDescent="0.75">
      <c r="A714" s="70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</row>
    <row r="715" spans="1:18" ht="14.75" x14ac:dyDescent="0.75">
      <c r="A715" s="70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</row>
    <row r="716" spans="1:18" ht="14.75" x14ac:dyDescent="0.75">
      <c r="A716" s="70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</row>
    <row r="717" spans="1:18" ht="14.75" x14ac:dyDescent="0.75">
      <c r="A717" s="70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</row>
    <row r="718" spans="1:18" ht="14.75" x14ac:dyDescent="0.75">
      <c r="A718" s="70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</row>
    <row r="719" spans="1:18" ht="14.75" x14ac:dyDescent="0.75">
      <c r="A719" s="70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</row>
    <row r="720" spans="1:18" ht="14.75" x14ac:dyDescent="0.75">
      <c r="A720" s="70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</row>
    <row r="721" spans="1:18" ht="14.75" x14ac:dyDescent="0.75">
      <c r="A721" s="70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</row>
    <row r="722" spans="1:18" ht="14.75" x14ac:dyDescent="0.75">
      <c r="A722" s="70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</row>
    <row r="723" spans="1:18" ht="14.75" x14ac:dyDescent="0.75">
      <c r="A723" s="70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</row>
    <row r="724" spans="1:18" ht="14.75" x14ac:dyDescent="0.75">
      <c r="A724" s="70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</row>
    <row r="725" spans="1:18" ht="14.75" x14ac:dyDescent="0.75">
      <c r="A725" s="70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</row>
    <row r="726" spans="1:18" ht="14.75" x14ac:dyDescent="0.75">
      <c r="A726" s="70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</row>
    <row r="727" spans="1:18" ht="14.75" x14ac:dyDescent="0.75">
      <c r="A727" s="70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</row>
    <row r="728" spans="1:18" ht="14.75" x14ac:dyDescent="0.75">
      <c r="A728" s="70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</row>
    <row r="729" spans="1:18" ht="14.75" x14ac:dyDescent="0.75">
      <c r="A729" s="70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</row>
    <row r="730" spans="1:18" ht="14.75" x14ac:dyDescent="0.75">
      <c r="A730" s="70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</row>
    <row r="731" spans="1:18" ht="14.75" x14ac:dyDescent="0.75">
      <c r="A731" s="70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</row>
    <row r="732" spans="1:18" ht="14.75" x14ac:dyDescent="0.75">
      <c r="A732" s="70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</row>
    <row r="733" spans="1:18" ht="14.75" x14ac:dyDescent="0.75">
      <c r="A733" s="70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</row>
    <row r="734" spans="1:18" ht="14.75" x14ac:dyDescent="0.75">
      <c r="A734" s="70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</row>
    <row r="735" spans="1:18" ht="14.75" x14ac:dyDescent="0.75">
      <c r="A735" s="70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</row>
    <row r="736" spans="1:18" ht="14.75" x14ac:dyDescent="0.75">
      <c r="A736" s="70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</row>
    <row r="737" spans="1:18" ht="14.75" x14ac:dyDescent="0.75">
      <c r="A737" s="70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</row>
    <row r="738" spans="1:18" ht="14.75" x14ac:dyDescent="0.75">
      <c r="A738" s="70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</row>
    <row r="739" spans="1:18" ht="14.75" x14ac:dyDescent="0.75">
      <c r="A739" s="70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</row>
    <row r="740" spans="1:18" ht="14.75" x14ac:dyDescent="0.75">
      <c r="A740" s="70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</row>
    <row r="741" spans="1:18" ht="14.75" x14ac:dyDescent="0.75">
      <c r="A741" s="70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</row>
    <row r="742" spans="1:18" ht="14.75" x14ac:dyDescent="0.75">
      <c r="A742" s="70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</row>
    <row r="743" spans="1:18" ht="14.75" x14ac:dyDescent="0.75">
      <c r="A743" s="70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</row>
    <row r="744" spans="1:18" ht="14.75" x14ac:dyDescent="0.75">
      <c r="A744" s="70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</row>
    <row r="745" spans="1:18" ht="14.75" x14ac:dyDescent="0.75">
      <c r="A745" s="70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</row>
    <row r="746" spans="1:18" ht="14.75" x14ac:dyDescent="0.75">
      <c r="A746" s="70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</row>
    <row r="747" spans="1:18" ht="14.75" x14ac:dyDescent="0.75">
      <c r="A747" s="70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</row>
    <row r="748" spans="1:18" ht="14.75" x14ac:dyDescent="0.75">
      <c r="A748" s="70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</row>
    <row r="749" spans="1:18" ht="14.75" x14ac:dyDescent="0.75">
      <c r="A749" s="70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</row>
    <row r="750" spans="1:18" ht="14.75" x14ac:dyDescent="0.75">
      <c r="A750" s="70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</row>
    <row r="751" spans="1:18" ht="14.75" x14ac:dyDescent="0.75">
      <c r="A751" s="70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</row>
    <row r="752" spans="1:18" ht="14.75" x14ac:dyDescent="0.75">
      <c r="A752" s="70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</row>
    <row r="753" spans="1:18" ht="14.75" x14ac:dyDescent="0.75">
      <c r="A753" s="70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</row>
    <row r="754" spans="1:18" ht="14.75" x14ac:dyDescent="0.75">
      <c r="A754" s="70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</row>
    <row r="755" spans="1:18" ht="14.75" x14ac:dyDescent="0.75">
      <c r="A755" s="70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</row>
    <row r="756" spans="1:18" ht="14.75" x14ac:dyDescent="0.75">
      <c r="A756" s="70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</row>
    <row r="757" spans="1:18" ht="14.75" x14ac:dyDescent="0.75">
      <c r="A757" s="70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</row>
    <row r="758" spans="1:18" ht="14.75" x14ac:dyDescent="0.75">
      <c r="A758" s="70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</row>
    <row r="759" spans="1:18" ht="14.75" x14ac:dyDescent="0.75">
      <c r="A759" s="70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</row>
    <row r="760" spans="1:18" ht="14.75" x14ac:dyDescent="0.75">
      <c r="A760" s="70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</row>
    <row r="761" spans="1:18" ht="14.75" x14ac:dyDescent="0.75">
      <c r="A761" s="70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</row>
    <row r="762" spans="1:18" ht="14.75" x14ac:dyDescent="0.75">
      <c r="A762" s="70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</row>
    <row r="763" spans="1:18" ht="14.75" x14ac:dyDescent="0.75">
      <c r="A763" s="70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</row>
    <row r="764" spans="1:18" ht="14.75" x14ac:dyDescent="0.75">
      <c r="A764" s="70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</row>
    <row r="765" spans="1:18" ht="14.75" x14ac:dyDescent="0.75">
      <c r="A765" s="70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</row>
    <row r="766" spans="1:18" ht="14.75" x14ac:dyDescent="0.75">
      <c r="A766" s="70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</row>
    <row r="767" spans="1:18" ht="14.75" x14ac:dyDescent="0.75">
      <c r="A767" s="70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</row>
    <row r="768" spans="1:18" ht="14.75" x14ac:dyDescent="0.75">
      <c r="A768" s="70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</row>
    <row r="769" spans="1:18" ht="14.75" x14ac:dyDescent="0.75">
      <c r="A769" s="70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</row>
    <row r="770" spans="1:18" ht="14.75" x14ac:dyDescent="0.75">
      <c r="A770" s="70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</row>
    <row r="771" spans="1:18" ht="14.75" x14ac:dyDescent="0.75">
      <c r="A771" s="70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</row>
    <row r="772" spans="1:18" ht="14.75" x14ac:dyDescent="0.75">
      <c r="A772" s="70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</row>
    <row r="773" spans="1:18" ht="14.75" x14ac:dyDescent="0.75">
      <c r="A773" s="70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</row>
    <row r="774" spans="1:18" ht="14.75" x14ac:dyDescent="0.75">
      <c r="A774" s="70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</row>
    <row r="775" spans="1:18" ht="14.75" x14ac:dyDescent="0.75">
      <c r="A775" s="70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</row>
    <row r="776" spans="1:18" ht="14.75" x14ac:dyDescent="0.75">
      <c r="A776" s="70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</row>
    <row r="777" spans="1:18" ht="14.75" x14ac:dyDescent="0.75">
      <c r="A777" s="70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</row>
    <row r="778" spans="1:18" ht="14.75" x14ac:dyDescent="0.75">
      <c r="A778" s="70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</row>
    <row r="779" spans="1:18" ht="14.75" x14ac:dyDescent="0.75">
      <c r="A779" s="70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</row>
    <row r="780" spans="1:18" ht="14.75" x14ac:dyDescent="0.75">
      <c r="A780" s="70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</row>
    <row r="781" spans="1:18" ht="14.75" x14ac:dyDescent="0.75">
      <c r="A781" s="70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</row>
    <row r="782" spans="1:18" ht="14.75" x14ac:dyDescent="0.75">
      <c r="A782" s="70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</row>
    <row r="783" spans="1:18" ht="14.75" x14ac:dyDescent="0.75">
      <c r="A783" s="70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</row>
    <row r="784" spans="1:18" ht="14.75" x14ac:dyDescent="0.75">
      <c r="A784" s="70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</row>
    <row r="785" spans="1:18" ht="14.75" x14ac:dyDescent="0.75">
      <c r="A785" s="70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</row>
    <row r="786" spans="1:18" ht="14.75" x14ac:dyDescent="0.75">
      <c r="A786" s="70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</row>
    <row r="787" spans="1:18" ht="14.75" x14ac:dyDescent="0.75">
      <c r="A787" s="70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</row>
    <row r="788" spans="1:18" ht="14.75" x14ac:dyDescent="0.75">
      <c r="A788" s="70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</row>
    <row r="789" spans="1:18" ht="14.75" x14ac:dyDescent="0.75">
      <c r="A789" s="70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</row>
    <row r="790" spans="1:18" ht="14.75" x14ac:dyDescent="0.75">
      <c r="A790" s="70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</row>
    <row r="791" spans="1:18" ht="14.75" x14ac:dyDescent="0.75">
      <c r="A791" s="70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</row>
    <row r="792" spans="1:18" ht="14.75" x14ac:dyDescent="0.75">
      <c r="A792" s="70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</row>
    <row r="793" spans="1:18" ht="14.75" x14ac:dyDescent="0.75">
      <c r="A793" s="70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</row>
    <row r="794" spans="1:18" ht="14.75" x14ac:dyDescent="0.75">
      <c r="A794" s="70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</row>
    <row r="795" spans="1:18" ht="14.75" x14ac:dyDescent="0.75">
      <c r="A795" s="70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</row>
    <row r="796" spans="1:18" ht="14.75" x14ac:dyDescent="0.75">
      <c r="A796" s="70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</row>
    <row r="797" spans="1:18" ht="14.75" x14ac:dyDescent="0.75">
      <c r="A797" s="70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</row>
    <row r="798" spans="1:18" ht="14.75" x14ac:dyDescent="0.75">
      <c r="A798" s="70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</row>
    <row r="799" spans="1:18" ht="14.75" x14ac:dyDescent="0.75">
      <c r="A799" s="70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</row>
    <row r="800" spans="1:18" ht="14.75" x14ac:dyDescent="0.75">
      <c r="A800" s="70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</row>
    <row r="801" spans="1:18" ht="14.75" x14ac:dyDescent="0.75">
      <c r="A801" s="70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</row>
    <row r="802" spans="1:18" ht="14.75" x14ac:dyDescent="0.75">
      <c r="A802" s="70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</row>
    <row r="803" spans="1:18" ht="14.75" x14ac:dyDescent="0.75">
      <c r="A803" s="70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</row>
    <row r="804" spans="1:18" ht="14.75" x14ac:dyDescent="0.75">
      <c r="A804" s="70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</row>
    <row r="805" spans="1:18" ht="14.75" x14ac:dyDescent="0.75">
      <c r="A805" s="70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</row>
    <row r="806" spans="1:18" ht="14.75" x14ac:dyDescent="0.75">
      <c r="A806" s="70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</row>
    <row r="807" spans="1:18" ht="14.75" x14ac:dyDescent="0.75">
      <c r="A807" s="70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</row>
    <row r="808" spans="1:18" ht="14.75" x14ac:dyDescent="0.75">
      <c r="A808" s="70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</row>
    <row r="809" spans="1:18" ht="14.75" x14ac:dyDescent="0.75">
      <c r="A809" s="70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</row>
    <row r="810" spans="1:18" ht="14.75" x14ac:dyDescent="0.75">
      <c r="A810" s="70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</row>
    <row r="811" spans="1:18" ht="14.75" x14ac:dyDescent="0.75">
      <c r="A811" s="70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</row>
    <row r="812" spans="1:18" ht="14.75" x14ac:dyDescent="0.75">
      <c r="A812" s="70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</row>
    <row r="813" spans="1:18" ht="14.75" x14ac:dyDescent="0.75">
      <c r="A813" s="70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</row>
    <row r="814" spans="1:18" ht="14.75" x14ac:dyDescent="0.75">
      <c r="A814" s="70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</row>
    <row r="815" spans="1:18" ht="14.75" x14ac:dyDescent="0.75">
      <c r="A815" s="70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</row>
    <row r="816" spans="1:18" ht="14.75" x14ac:dyDescent="0.75">
      <c r="A816" s="70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</row>
    <row r="817" spans="1:18" ht="14.75" x14ac:dyDescent="0.75">
      <c r="A817" s="70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</row>
    <row r="818" spans="1:18" ht="14.75" x14ac:dyDescent="0.75">
      <c r="A818" s="70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</row>
    <row r="819" spans="1:18" ht="14.75" x14ac:dyDescent="0.75">
      <c r="A819" s="70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</row>
    <row r="820" spans="1:18" ht="14.75" x14ac:dyDescent="0.75">
      <c r="A820" s="70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</row>
    <row r="821" spans="1:18" ht="14.75" x14ac:dyDescent="0.75">
      <c r="A821" s="70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</row>
    <row r="822" spans="1:18" ht="14.75" x14ac:dyDescent="0.75">
      <c r="A822" s="70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</row>
    <row r="823" spans="1:18" ht="14.75" x14ac:dyDescent="0.75">
      <c r="A823" s="70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</row>
    <row r="824" spans="1:18" ht="14.75" x14ac:dyDescent="0.75">
      <c r="A824" s="70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</row>
    <row r="825" spans="1:18" ht="14.75" x14ac:dyDescent="0.75">
      <c r="A825" s="70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</row>
    <row r="826" spans="1:18" ht="14.75" x14ac:dyDescent="0.75">
      <c r="A826" s="70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</row>
    <row r="827" spans="1:18" ht="14.75" x14ac:dyDescent="0.75">
      <c r="A827" s="70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</row>
    <row r="828" spans="1:18" ht="14.75" x14ac:dyDescent="0.75">
      <c r="A828" s="70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</row>
    <row r="829" spans="1:18" ht="14.75" x14ac:dyDescent="0.75">
      <c r="A829" s="70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</row>
    <row r="830" spans="1:18" ht="14.75" x14ac:dyDescent="0.75">
      <c r="A830" s="70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</row>
    <row r="831" spans="1:18" ht="14.75" x14ac:dyDescent="0.75">
      <c r="A831" s="70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</row>
    <row r="832" spans="1:18" ht="14.75" x14ac:dyDescent="0.75">
      <c r="A832" s="70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</row>
    <row r="833" spans="1:18" ht="14.75" x14ac:dyDescent="0.75">
      <c r="A833" s="70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</row>
    <row r="834" spans="1:18" ht="14.75" x14ac:dyDescent="0.75">
      <c r="A834" s="70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</row>
    <row r="835" spans="1:18" ht="14.75" x14ac:dyDescent="0.75">
      <c r="A835" s="70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</row>
    <row r="836" spans="1:18" ht="14.75" x14ac:dyDescent="0.75">
      <c r="A836" s="70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</row>
    <row r="837" spans="1:18" ht="14.75" x14ac:dyDescent="0.75">
      <c r="A837" s="70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</row>
    <row r="838" spans="1:18" ht="14.75" x14ac:dyDescent="0.75">
      <c r="A838" s="70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</row>
    <row r="839" spans="1:18" ht="14.75" x14ac:dyDescent="0.75">
      <c r="A839" s="70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</row>
    <row r="840" spans="1:18" ht="14.75" x14ac:dyDescent="0.75">
      <c r="A840" s="70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</row>
    <row r="841" spans="1:18" ht="14.75" x14ac:dyDescent="0.75">
      <c r="A841" s="70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</row>
    <row r="842" spans="1:18" ht="14.75" x14ac:dyDescent="0.75">
      <c r="A842" s="70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</row>
    <row r="843" spans="1:18" ht="14.75" x14ac:dyDescent="0.75">
      <c r="A843" s="70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</row>
    <row r="844" spans="1:18" ht="14.75" x14ac:dyDescent="0.75">
      <c r="A844" s="70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</row>
    <row r="845" spans="1:18" ht="14.75" x14ac:dyDescent="0.75">
      <c r="A845" s="70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</row>
    <row r="846" spans="1:18" ht="14.75" x14ac:dyDescent="0.75">
      <c r="A846" s="70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</row>
    <row r="847" spans="1:18" ht="14.75" x14ac:dyDescent="0.75">
      <c r="A847" s="70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</row>
    <row r="848" spans="1:18" ht="14.75" x14ac:dyDescent="0.75">
      <c r="A848" s="70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</row>
    <row r="849" spans="1:18" ht="14.75" x14ac:dyDescent="0.75">
      <c r="A849" s="70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</row>
    <row r="850" spans="1:18" ht="14.75" x14ac:dyDescent="0.75">
      <c r="A850" s="70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</row>
    <row r="851" spans="1:18" ht="14.75" x14ac:dyDescent="0.75">
      <c r="A851" s="70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</row>
    <row r="852" spans="1:18" ht="14.75" x14ac:dyDescent="0.75">
      <c r="A852" s="70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</row>
    <row r="853" spans="1:18" ht="14.75" x14ac:dyDescent="0.75">
      <c r="A853" s="70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</row>
    <row r="854" spans="1:18" ht="14.75" x14ac:dyDescent="0.75">
      <c r="A854" s="70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</row>
    <row r="855" spans="1:18" ht="14.75" x14ac:dyDescent="0.75">
      <c r="A855" s="70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</row>
    <row r="856" spans="1:18" ht="14.75" x14ac:dyDescent="0.75">
      <c r="A856" s="70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</row>
    <row r="857" spans="1:18" ht="14.75" x14ac:dyDescent="0.75">
      <c r="A857" s="70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</row>
    <row r="858" spans="1:18" ht="14.75" x14ac:dyDescent="0.75">
      <c r="A858" s="70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</row>
    <row r="859" spans="1:18" ht="14.75" x14ac:dyDescent="0.75">
      <c r="A859" s="70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</row>
    <row r="860" spans="1:18" ht="14.75" x14ac:dyDescent="0.75">
      <c r="A860" s="70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</row>
    <row r="861" spans="1:18" ht="14.75" x14ac:dyDescent="0.75">
      <c r="A861" s="70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</row>
    <row r="862" spans="1:18" ht="14.75" x14ac:dyDescent="0.75">
      <c r="A862" s="70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</row>
    <row r="863" spans="1:18" ht="14.75" x14ac:dyDescent="0.75">
      <c r="A863" s="70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</row>
    <row r="864" spans="1:18" ht="14.75" x14ac:dyDescent="0.75">
      <c r="A864" s="70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</row>
    <row r="865" spans="1:18" ht="14.75" x14ac:dyDescent="0.75">
      <c r="A865" s="70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</row>
    <row r="866" spans="1:18" ht="14.75" x14ac:dyDescent="0.75">
      <c r="A866" s="70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</row>
    <row r="867" spans="1:18" ht="14.75" x14ac:dyDescent="0.75">
      <c r="A867" s="70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</row>
    <row r="868" spans="1:18" ht="14.75" x14ac:dyDescent="0.75">
      <c r="A868" s="70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</row>
    <row r="869" spans="1:18" ht="14.75" x14ac:dyDescent="0.75">
      <c r="A869" s="70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</row>
    <row r="870" spans="1:18" ht="14.75" x14ac:dyDescent="0.75">
      <c r="A870" s="70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</row>
    <row r="871" spans="1:18" ht="14.75" x14ac:dyDescent="0.75">
      <c r="A871" s="70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</row>
    <row r="872" spans="1:18" ht="14.75" x14ac:dyDescent="0.75">
      <c r="A872" s="70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</row>
    <row r="873" spans="1:18" ht="14.75" x14ac:dyDescent="0.75">
      <c r="A873" s="70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</row>
    <row r="874" spans="1:18" ht="14.75" x14ac:dyDescent="0.75">
      <c r="A874" s="70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</row>
    <row r="875" spans="1:18" ht="14.75" x14ac:dyDescent="0.75">
      <c r="A875" s="70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</row>
    <row r="876" spans="1:18" ht="14.75" x14ac:dyDescent="0.75">
      <c r="A876" s="70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</row>
    <row r="877" spans="1:18" ht="14.75" x14ac:dyDescent="0.75">
      <c r="A877" s="70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</row>
    <row r="878" spans="1:18" ht="14.75" x14ac:dyDescent="0.75">
      <c r="A878" s="70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</row>
    <row r="879" spans="1:18" ht="14.75" x14ac:dyDescent="0.75">
      <c r="A879" s="70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</row>
    <row r="880" spans="1:18" ht="14.75" x14ac:dyDescent="0.75">
      <c r="A880" s="70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</row>
    <row r="881" spans="1:18" ht="14.75" x14ac:dyDescent="0.75">
      <c r="A881" s="70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</row>
    <row r="882" spans="1:18" ht="14.75" x14ac:dyDescent="0.75">
      <c r="A882" s="70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</row>
    <row r="883" spans="1:18" ht="14.75" x14ac:dyDescent="0.75">
      <c r="A883" s="70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</row>
    <row r="884" spans="1:18" ht="14.75" x14ac:dyDescent="0.75">
      <c r="A884" s="70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</row>
    <row r="885" spans="1:18" ht="14.75" x14ac:dyDescent="0.75">
      <c r="A885" s="70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</row>
    <row r="886" spans="1:18" ht="14.75" x14ac:dyDescent="0.75">
      <c r="A886" s="70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</row>
    <row r="887" spans="1:18" ht="14.75" x14ac:dyDescent="0.75">
      <c r="A887" s="70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</row>
    <row r="888" spans="1:18" ht="14.75" x14ac:dyDescent="0.75">
      <c r="A888" s="70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</row>
    <row r="889" spans="1:18" ht="14.75" x14ac:dyDescent="0.75">
      <c r="A889" s="70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</row>
    <row r="890" spans="1:18" ht="14.75" x14ac:dyDescent="0.75">
      <c r="A890" s="70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</row>
    <row r="891" spans="1:18" ht="14.75" x14ac:dyDescent="0.75">
      <c r="A891" s="70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</row>
    <row r="892" spans="1:18" ht="14.75" x14ac:dyDescent="0.75">
      <c r="A892" s="70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</row>
    <row r="893" spans="1:18" ht="14.75" x14ac:dyDescent="0.75">
      <c r="A893" s="70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</row>
    <row r="894" spans="1:18" ht="14.75" x14ac:dyDescent="0.75">
      <c r="A894" s="70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</row>
    <row r="895" spans="1:18" ht="14.75" x14ac:dyDescent="0.75">
      <c r="A895" s="70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</row>
    <row r="896" spans="1:18" ht="14.75" x14ac:dyDescent="0.75">
      <c r="A896" s="70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</row>
    <row r="897" spans="1:18" ht="14.75" x14ac:dyDescent="0.75">
      <c r="A897" s="70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</row>
    <row r="898" spans="1:18" ht="14.75" x14ac:dyDescent="0.75">
      <c r="A898" s="70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</row>
    <row r="899" spans="1:18" ht="14.75" x14ac:dyDescent="0.75">
      <c r="A899" s="70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</row>
    <row r="900" spans="1:18" ht="14.75" x14ac:dyDescent="0.75">
      <c r="A900" s="70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</row>
    <row r="901" spans="1:18" ht="14.75" x14ac:dyDescent="0.75">
      <c r="A901" s="70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</row>
    <row r="902" spans="1:18" ht="14.75" x14ac:dyDescent="0.75">
      <c r="A902" s="70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</row>
    <row r="903" spans="1:18" ht="14.75" x14ac:dyDescent="0.75">
      <c r="A903" s="70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</row>
    <row r="904" spans="1:18" ht="14.75" x14ac:dyDescent="0.75">
      <c r="A904" s="70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</row>
    <row r="905" spans="1:18" ht="14.75" x14ac:dyDescent="0.75">
      <c r="A905" s="70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</row>
    <row r="906" spans="1:18" ht="14.75" x14ac:dyDescent="0.75">
      <c r="A906" s="70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</row>
    <row r="907" spans="1:18" ht="14.75" x14ac:dyDescent="0.75">
      <c r="A907" s="70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</row>
    <row r="908" spans="1:18" ht="14.75" x14ac:dyDescent="0.75">
      <c r="A908" s="70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</row>
    <row r="909" spans="1:18" ht="14.75" x14ac:dyDescent="0.75">
      <c r="A909" s="70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</row>
    <row r="910" spans="1:18" ht="14.75" x14ac:dyDescent="0.75">
      <c r="A910" s="70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</row>
    <row r="911" spans="1:18" ht="14.75" x14ac:dyDescent="0.75">
      <c r="A911" s="70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</row>
    <row r="912" spans="1:18" ht="14.75" x14ac:dyDescent="0.75">
      <c r="A912" s="70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</row>
    <row r="913" spans="1:18" ht="14.75" x14ac:dyDescent="0.75">
      <c r="A913" s="70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</row>
    <row r="914" spans="1:18" ht="14.75" x14ac:dyDescent="0.75">
      <c r="A914" s="70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</row>
    <row r="915" spans="1:18" ht="14.75" x14ac:dyDescent="0.75">
      <c r="A915" s="70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</row>
    <row r="916" spans="1:18" ht="14.75" x14ac:dyDescent="0.75">
      <c r="A916" s="70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</row>
    <row r="917" spans="1:18" ht="14.75" x14ac:dyDescent="0.75">
      <c r="A917" s="70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</row>
    <row r="918" spans="1:18" ht="14.75" x14ac:dyDescent="0.75">
      <c r="A918" s="70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</row>
    <row r="919" spans="1:18" ht="14.75" x14ac:dyDescent="0.75">
      <c r="A919" s="70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</row>
    <row r="920" spans="1:18" ht="14.75" x14ac:dyDescent="0.75">
      <c r="A920" s="70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</row>
    <row r="921" spans="1:18" ht="14.75" x14ac:dyDescent="0.75">
      <c r="A921" s="70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</row>
    <row r="922" spans="1:18" ht="14.75" x14ac:dyDescent="0.75">
      <c r="A922" s="70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</row>
    <row r="923" spans="1:18" ht="14.75" x14ac:dyDescent="0.75">
      <c r="A923" s="70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</row>
    <row r="924" spans="1:18" ht="14.75" x14ac:dyDescent="0.75">
      <c r="A924" s="70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</row>
    <row r="925" spans="1:18" ht="14.75" x14ac:dyDescent="0.75">
      <c r="A925" s="70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</row>
    <row r="926" spans="1:18" ht="14.75" x14ac:dyDescent="0.75">
      <c r="A926" s="70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</row>
    <row r="927" spans="1:18" ht="14.75" x14ac:dyDescent="0.75">
      <c r="A927" s="70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</row>
    <row r="928" spans="1:18" ht="14.75" x14ac:dyDescent="0.75">
      <c r="A928" s="70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</row>
    <row r="929" spans="1:18" ht="14.75" x14ac:dyDescent="0.75">
      <c r="A929" s="70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</row>
    <row r="930" spans="1:18" ht="14.75" x14ac:dyDescent="0.75">
      <c r="A930" s="70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</row>
    <row r="931" spans="1:18" ht="14.75" x14ac:dyDescent="0.75">
      <c r="A931" s="70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</row>
    <row r="932" spans="1:18" ht="14.75" x14ac:dyDescent="0.75">
      <c r="A932" s="70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</row>
    <row r="933" spans="1:18" ht="14.75" x14ac:dyDescent="0.75">
      <c r="A933" s="70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</row>
    <row r="934" spans="1:18" ht="14.75" x14ac:dyDescent="0.75">
      <c r="A934" s="70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</row>
    <row r="935" spans="1:18" ht="14.75" x14ac:dyDescent="0.75">
      <c r="A935" s="70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</row>
    <row r="936" spans="1:18" ht="14.75" x14ac:dyDescent="0.75">
      <c r="A936" s="70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</row>
    <row r="937" spans="1:18" ht="14.75" x14ac:dyDescent="0.75">
      <c r="A937" s="70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</row>
    <row r="938" spans="1:18" ht="14.75" x14ac:dyDescent="0.75">
      <c r="A938" s="70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</row>
    <row r="939" spans="1:18" ht="14.75" x14ac:dyDescent="0.75">
      <c r="A939" s="70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</row>
    <row r="940" spans="1:18" ht="14.75" x14ac:dyDescent="0.75">
      <c r="A940" s="70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</row>
    <row r="941" spans="1:18" ht="14.75" x14ac:dyDescent="0.75">
      <c r="A941" s="70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</row>
    <row r="942" spans="1:18" ht="14.75" x14ac:dyDescent="0.75">
      <c r="A942" s="70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</row>
    <row r="943" spans="1:18" ht="14.75" x14ac:dyDescent="0.75">
      <c r="A943" s="70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</row>
    <row r="944" spans="1:18" ht="14.75" x14ac:dyDescent="0.75">
      <c r="A944" s="70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</row>
    <row r="945" spans="1:18" ht="14.75" x14ac:dyDescent="0.75">
      <c r="A945" s="70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</row>
    <row r="946" spans="1:18" ht="14.75" x14ac:dyDescent="0.75">
      <c r="A946" s="70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</row>
    <row r="947" spans="1:18" ht="14.75" x14ac:dyDescent="0.75">
      <c r="A947" s="70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</row>
    <row r="948" spans="1:18" ht="14.75" x14ac:dyDescent="0.75">
      <c r="A948" s="70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</row>
    <row r="949" spans="1:18" ht="14.75" x14ac:dyDescent="0.75">
      <c r="A949" s="70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</row>
    <row r="950" spans="1:18" ht="14.75" x14ac:dyDescent="0.75">
      <c r="A950" s="70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</row>
    <row r="951" spans="1:18" ht="14.75" x14ac:dyDescent="0.75">
      <c r="A951" s="70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</row>
    <row r="952" spans="1:18" ht="14.75" x14ac:dyDescent="0.75">
      <c r="A952" s="70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</row>
    <row r="953" spans="1:18" ht="14.75" x14ac:dyDescent="0.75">
      <c r="A953" s="70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</row>
    <row r="954" spans="1:18" ht="14.75" x14ac:dyDescent="0.75">
      <c r="A954" s="70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</row>
    <row r="955" spans="1:18" ht="14.75" x14ac:dyDescent="0.75">
      <c r="A955" s="70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</row>
    <row r="956" spans="1:18" ht="14.75" x14ac:dyDescent="0.75">
      <c r="A956" s="70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</row>
    <row r="957" spans="1:18" ht="14.75" x14ac:dyDescent="0.75">
      <c r="A957" s="70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</row>
    <row r="958" spans="1:18" ht="14.75" x14ac:dyDescent="0.75">
      <c r="A958" s="70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</row>
    <row r="959" spans="1:18" ht="14.75" x14ac:dyDescent="0.75">
      <c r="A959" s="70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</row>
    <row r="960" spans="1:18" ht="14.75" x14ac:dyDescent="0.75">
      <c r="A960" s="70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</row>
    <row r="961" spans="1:18" ht="14.75" x14ac:dyDescent="0.75">
      <c r="A961" s="70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</row>
    <row r="962" spans="1:18" ht="14.75" x14ac:dyDescent="0.75">
      <c r="A962" s="70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</row>
    <row r="963" spans="1:18" ht="14.75" x14ac:dyDescent="0.75">
      <c r="A963" s="70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</row>
    <row r="964" spans="1:18" ht="14.75" x14ac:dyDescent="0.75">
      <c r="A964" s="70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</row>
    <row r="965" spans="1:18" ht="14.75" x14ac:dyDescent="0.75">
      <c r="A965" s="70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</row>
    <row r="966" spans="1:18" ht="14.75" x14ac:dyDescent="0.75">
      <c r="A966" s="70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</row>
    <row r="967" spans="1:18" ht="14.75" x14ac:dyDescent="0.75">
      <c r="A967" s="70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</row>
    <row r="968" spans="1:18" ht="14.75" x14ac:dyDescent="0.75">
      <c r="A968" s="70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</row>
    <row r="969" spans="1:18" ht="14.75" x14ac:dyDescent="0.75">
      <c r="A969" s="70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</row>
    <row r="970" spans="1:18" ht="14.75" x14ac:dyDescent="0.75">
      <c r="A970" s="70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</row>
    <row r="971" spans="1:18" ht="14.75" x14ac:dyDescent="0.75">
      <c r="A971" s="70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</row>
    <row r="972" spans="1:18" ht="14.75" x14ac:dyDescent="0.75">
      <c r="A972" s="70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</row>
    <row r="973" spans="1:18" ht="14.75" x14ac:dyDescent="0.75">
      <c r="A973" s="70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</row>
    <row r="974" spans="1:18" ht="14.75" x14ac:dyDescent="0.75">
      <c r="A974" s="70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</row>
    <row r="975" spans="1:18" ht="14.75" x14ac:dyDescent="0.75">
      <c r="A975" s="70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</row>
    <row r="976" spans="1:18" ht="14.75" x14ac:dyDescent="0.75">
      <c r="A976" s="70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</row>
    <row r="977" spans="1:18" ht="14.75" x14ac:dyDescent="0.75">
      <c r="A977" s="70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</row>
    <row r="978" spans="1:18" ht="14.75" x14ac:dyDescent="0.75">
      <c r="A978" s="70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</row>
    <row r="979" spans="1:18" ht="14.75" x14ac:dyDescent="0.75">
      <c r="A979" s="70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</row>
    <row r="980" spans="1:18" ht="14.75" x14ac:dyDescent="0.75">
      <c r="A980" s="70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</row>
    <row r="981" spans="1:18" ht="14.75" x14ac:dyDescent="0.75">
      <c r="A981" s="70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</row>
    <row r="982" spans="1:18" ht="14.75" x14ac:dyDescent="0.75">
      <c r="A982" s="70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</row>
    <row r="983" spans="1:18" ht="14.75" x14ac:dyDescent="0.75">
      <c r="A983" s="70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</row>
    <row r="984" spans="1:18" ht="14.75" x14ac:dyDescent="0.75">
      <c r="A984" s="70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</row>
    <row r="985" spans="1:18" ht="14.75" x14ac:dyDescent="0.75">
      <c r="A985" s="70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</row>
    <row r="986" spans="1:18" ht="14.75" x14ac:dyDescent="0.75">
      <c r="A986" s="70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</row>
    <row r="987" spans="1:18" ht="14.75" x14ac:dyDescent="0.75">
      <c r="A987" s="70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</row>
    <row r="988" spans="1:18" ht="14.75" x14ac:dyDescent="0.75">
      <c r="A988" s="70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</row>
    <row r="989" spans="1:18" ht="14.75" x14ac:dyDescent="0.75">
      <c r="A989" s="70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</row>
    <row r="990" spans="1:18" ht="14.75" x14ac:dyDescent="0.75">
      <c r="A990" s="70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</row>
    <row r="991" spans="1:18" ht="14.75" x14ac:dyDescent="0.75">
      <c r="A991" s="70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</row>
    <row r="992" spans="1:18" ht="14.75" x14ac:dyDescent="0.75">
      <c r="A992" s="70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</row>
    <row r="993" spans="1:18" ht="14.75" x14ac:dyDescent="0.75">
      <c r="A993" s="70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</row>
    <row r="994" spans="1:18" ht="14.75" x14ac:dyDescent="0.75">
      <c r="A994" s="70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</row>
    <row r="995" spans="1:18" ht="14.75" x14ac:dyDescent="0.75">
      <c r="A995" s="70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</row>
    <row r="996" spans="1:18" ht="14.75" x14ac:dyDescent="0.75">
      <c r="A996" s="70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</row>
    <row r="997" spans="1:18" ht="14.75" x14ac:dyDescent="0.75">
      <c r="A997" s="70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</row>
    <row r="998" spans="1:18" ht="14.75" x14ac:dyDescent="0.75">
      <c r="A998" s="70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</row>
  </sheetData>
  <mergeCells count="4">
    <mergeCell ref="B9:H9"/>
    <mergeCell ref="B10:B14"/>
    <mergeCell ref="D16:H16"/>
    <mergeCell ref="B3:D5"/>
  </mergeCells>
  <conditionalFormatting sqref="D8">
    <cfRule type="cellIs" dxfId="7" priority="1" operator="equal">
      <formula>"Public"</formula>
    </cfRule>
    <cfRule type="cellIs" dxfId="6" priority="2" operator="equal">
      <formula>"Confidential"</formula>
    </cfRule>
    <cfRule type="cellIs" dxfId="5" priority="3" operator="equal">
      <formula>"Secret"</formula>
    </cfRule>
    <cfRule type="cellIs" dxfId="4" priority="4" operator="equal">
      <formula>"Top Secret"</formula>
    </cfRule>
  </conditionalFormatting>
  <pageMargins left="0.7" right="0.7" top="0.75" bottom="0.75" header="0.3" footer="0.3"/>
  <pageSetup orientation="portrait" r:id="rId1"/>
  <headerFooter>
    <oddHeader>&amp;L&amp;"Arial,Regular"&amp;10&amp;K029BFFRESTRICTED &amp;K000000 - Third Party&amp;C&amp;"Arial,Regular"&amp;10&amp;K029BFFRESTRICTED &amp;K000000 - Client</oddHeader>
    <oddFooter>&amp;R&amp;1#&amp;"Courier New"&amp;10&amp;K317100متاح</oddFooter>
    <evenHeader>&amp;L&amp;"Arial,Regular"&amp;10&amp;K029BFFRESTRICTED &amp;K000000 - Third Party&amp;C&amp;"Arial,Regular"&amp;10&amp;K029BFFRESTRICTED &amp;K000000 - Client</evenHeader>
    <firstHeader>&amp;L&amp;"Arial,Regular"&amp;10&amp;K029BFFRESTRICTED &amp;K000000 - Third Party&amp;C&amp;"Arial,Regular"&amp;10&amp;K029BFFRESTRICTED &amp;K000000 - Client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autoPageBreaks="0"/>
  </sheetPr>
  <dimension ref="A1:T1010"/>
  <sheetViews>
    <sheetView showGridLines="0" topLeftCell="A7" workbookViewId="0">
      <selection activeCell="G15" sqref="G15"/>
    </sheetView>
  </sheetViews>
  <sheetFormatPr defaultColWidth="14.40625" defaultRowHeight="15" customHeight="1" x14ac:dyDescent="0.75"/>
  <cols>
    <col min="1" max="1" width="12.54296875" style="33" customWidth="1"/>
    <col min="2" max="2" width="14.54296875" style="33" customWidth="1"/>
    <col min="3" max="3" width="4.54296875" style="33" bestFit="1" customWidth="1"/>
    <col min="4" max="10" width="14.7265625" style="12" customWidth="1"/>
    <col min="11" max="16384" width="14.40625" style="12"/>
  </cols>
  <sheetData>
    <row r="1" spans="1:20" s="33" customFormat="1" ht="15" customHeight="1" x14ac:dyDescent="0.75">
      <c r="A1" s="58"/>
      <c r="B1" s="58"/>
      <c r="C1" s="58"/>
      <c r="D1" s="58"/>
      <c r="E1" s="58"/>
      <c r="F1" s="58"/>
      <c r="G1" s="59"/>
      <c r="H1" s="42"/>
      <c r="I1" s="42"/>
      <c r="J1" s="42"/>
      <c r="K1" s="42"/>
      <c r="L1" s="42"/>
      <c r="M1" s="42"/>
    </row>
    <row r="2" spans="1:20" s="33" customFormat="1" ht="15" customHeight="1" x14ac:dyDescent="0.75">
      <c r="A2" s="58"/>
      <c r="B2" s="58"/>
      <c r="C2" s="58"/>
      <c r="D2" s="58"/>
      <c r="E2" s="58"/>
      <c r="F2" s="58"/>
      <c r="G2" s="59"/>
      <c r="H2" s="42"/>
      <c r="I2" s="42"/>
      <c r="J2" s="42"/>
      <c r="K2" s="42"/>
      <c r="L2" s="42"/>
      <c r="M2" s="42"/>
    </row>
    <row r="3" spans="1:20" s="33" customFormat="1" ht="15" customHeight="1" x14ac:dyDescent="0.75">
      <c r="A3" s="58"/>
      <c r="B3" s="140" t="s">
        <v>0</v>
      </c>
      <c r="C3" s="173"/>
      <c r="D3" s="58"/>
      <c r="E3" s="58"/>
      <c r="F3" s="58"/>
      <c r="G3" s="59"/>
      <c r="H3" s="42"/>
      <c r="I3" s="42"/>
      <c r="J3" s="42"/>
      <c r="K3" s="42"/>
      <c r="L3" s="42"/>
      <c r="M3" s="42"/>
    </row>
    <row r="4" spans="1:20" s="33" customFormat="1" ht="15" customHeight="1" x14ac:dyDescent="0.75">
      <c r="A4" s="58"/>
      <c r="B4" s="173"/>
      <c r="C4" s="173"/>
      <c r="D4" s="58"/>
      <c r="E4" s="58"/>
      <c r="F4" s="58"/>
      <c r="G4" s="59"/>
      <c r="H4" s="42"/>
      <c r="I4" s="42"/>
      <c r="J4" s="42"/>
      <c r="K4" s="42"/>
      <c r="L4" s="42"/>
      <c r="M4" s="42"/>
    </row>
    <row r="5" spans="1:20" s="33" customFormat="1" ht="15" customHeight="1" x14ac:dyDescent="0.75">
      <c r="A5" s="58"/>
      <c r="B5" s="173"/>
      <c r="C5" s="173"/>
      <c r="D5" s="58"/>
      <c r="E5" s="58"/>
      <c r="F5" s="58"/>
      <c r="G5" s="59"/>
      <c r="H5" s="42"/>
      <c r="I5" s="42"/>
      <c r="J5" s="42"/>
      <c r="K5" s="42"/>
      <c r="L5" s="42"/>
      <c r="M5" s="42"/>
    </row>
    <row r="6" spans="1:20" s="33" customFormat="1" ht="15" customHeight="1" x14ac:dyDescent="0.75">
      <c r="A6" s="58"/>
      <c r="B6" s="58"/>
      <c r="C6" s="58"/>
      <c r="D6" s="58"/>
      <c r="E6" s="58"/>
      <c r="F6" s="58"/>
      <c r="G6" s="59"/>
      <c r="H6" s="42"/>
      <c r="I6" s="42"/>
      <c r="J6" s="42"/>
      <c r="K6" s="42"/>
      <c r="L6" s="42"/>
      <c r="M6" s="42"/>
    </row>
    <row r="7" spans="1:20" s="33" customFormat="1" ht="15" customHeight="1" x14ac:dyDescent="0.75">
      <c r="A7" s="58"/>
      <c r="B7" s="58"/>
      <c r="C7" s="58"/>
      <c r="D7" s="58"/>
      <c r="E7" s="58"/>
      <c r="F7" s="58"/>
      <c r="G7" s="59"/>
      <c r="H7" s="42"/>
      <c r="I7" s="42"/>
      <c r="J7" s="42"/>
      <c r="K7" s="42"/>
      <c r="L7" s="42"/>
      <c r="M7" s="42"/>
    </row>
    <row r="8" spans="1:20" s="33" customFormat="1" ht="15" customHeight="1" x14ac:dyDescent="0.75">
      <c r="A8" s="58"/>
      <c r="B8" s="68" t="str">
        <f>'Cover Page'!F24</f>
        <v>Choose Classification</v>
      </c>
      <c r="C8" s="58"/>
      <c r="D8" s="58"/>
      <c r="E8" s="58"/>
      <c r="F8" s="58"/>
      <c r="G8" s="59"/>
      <c r="H8" s="42"/>
      <c r="I8" s="42"/>
      <c r="J8" s="42"/>
      <c r="K8" s="42"/>
      <c r="L8" s="42"/>
      <c r="M8" s="42"/>
    </row>
    <row r="9" spans="1:20" s="33" customFormat="1" ht="15" customHeight="1" x14ac:dyDescent="0.75">
      <c r="A9" s="58"/>
      <c r="B9" s="58"/>
      <c r="C9" s="58"/>
      <c r="D9" s="58"/>
      <c r="E9" s="58"/>
      <c r="F9" s="58"/>
      <c r="G9" s="59"/>
      <c r="H9" s="42"/>
      <c r="I9" s="42"/>
      <c r="J9" s="42"/>
      <c r="K9" s="42"/>
      <c r="L9" s="42"/>
      <c r="M9" s="42"/>
    </row>
    <row r="10" spans="1:20" ht="15" customHeight="1" x14ac:dyDescent="0.75">
      <c r="A10" s="57"/>
      <c r="B10" s="58"/>
      <c r="C10" s="58"/>
      <c r="D10" s="17"/>
      <c r="E10" s="17"/>
      <c r="F10" s="17"/>
      <c r="G10" s="18"/>
    </row>
    <row r="11" spans="1:20" ht="15" customHeight="1" x14ac:dyDescent="0.75">
      <c r="A11" s="57"/>
      <c r="B11" s="58"/>
      <c r="C11" s="58"/>
      <c r="D11" s="17"/>
      <c r="E11" s="17"/>
      <c r="F11" s="17"/>
      <c r="G11" s="18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15" customHeight="1" x14ac:dyDescent="0.75">
      <c r="A12" s="57"/>
      <c r="B12" s="58"/>
      <c r="C12" s="58"/>
      <c r="D12" s="17"/>
      <c r="E12" s="17"/>
      <c r="F12" s="17"/>
      <c r="G12" s="18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spans="1:20" ht="15" customHeight="1" x14ac:dyDescent="0.75">
      <c r="A13" s="57"/>
      <c r="B13" s="58"/>
      <c r="C13" s="58"/>
      <c r="D13" s="17"/>
      <c r="E13" s="17"/>
      <c r="F13" s="17"/>
      <c r="G13" s="18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15" customHeight="1" x14ac:dyDescent="0.75">
      <c r="A14" s="57"/>
      <c r="B14" s="58"/>
      <c r="C14" s="58"/>
      <c r="D14" s="17"/>
      <c r="E14" s="17"/>
      <c r="F14" s="17"/>
      <c r="G14" s="18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15" customHeight="1" x14ac:dyDescent="0.75">
      <c r="A15" s="57"/>
      <c r="B15" s="58"/>
      <c r="C15" s="58"/>
      <c r="D15" s="17"/>
      <c r="E15" s="17"/>
      <c r="F15" s="17"/>
      <c r="G15" s="18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1:20" ht="15" customHeight="1" x14ac:dyDescent="0.75">
      <c r="A16" s="57"/>
      <c r="B16" s="58"/>
      <c r="C16" s="58"/>
      <c r="D16" s="17"/>
      <c r="E16" s="17"/>
      <c r="F16" s="17"/>
      <c r="G16" s="18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 ht="15" customHeight="1" x14ac:dyDescent="0.75">
      <c r="A17" s="57"/>
      <c r="B17" s="58"/>
      <c r="C17" s="58"/>
      <c r="D17" s="17"/>
      <c r="E17" s="17"/>
      <c r="F17" s="17"/>
      <c r="G17" s="18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 ht="15" customHeight="1" x14ac:dyDescent="0.75">
      <c r="A18" s="57"/>
      <c r="B18" s="58"/>
      <c r="C18" s="58"/>
      <c r="D18" s="17"/>
      <c r="E18" s="17"/>
      <c r="F18" s="17"/>
      <c r="G18" s="18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 ht="15" customHeight="1" x14ac:dyDescent="0.75">
      <c r="A19" s="57"/>
      <c r="B19" s="58"/>
      <c r="C19" s="58"/>
      <c r="D19" s="17"/>
      <c r="E19" s="17"/>
      <c r="F19" s="17"/>
      <c r="G19" s="18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15" customHeight="1" x14ac:dyDescent="0.75">
      <c r="A20" s="57"/>
      <c r="B20" s="58"/>
      <c r="C20" s="58"/>
      <c r="D20" s="17"/>
      <c r="E20" s="17"/>
      <c r="F20" s="17"/>
      <c r="G20" s="18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15" customHeight="1" x14ac:dyDescent="0.75">
      <c r="A21" s="57"/>
      <c r="B21" s="58"/>
      <c r="C21" s="58"/>
      <c r="D21" s="17"/>
      <c r="E21" s="17"/>
      <c r="F21" s="17"/>
      <c r="G21" s="18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15" customHeight="1" x14ac:dyDescent="0.75">
      <c r="A22" s="57"/>
      <c r="B22" s="58"/>
      <c r="C22" s="58"/>
      <c r="D22" s="17"/>
      <c r="E22" s="17"/>
      <c r="F22" s="17"/>
      <c r="G22" s="18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 ht="15" customHeight="1" x14ac:dyDescent="0.75">
      <c r="A23" s="57"/>
      <c r="B23" s="58"/>
      <c r="C23" s="58"/>
      <c r="D23" s="17"/>
      <c r="E23" s="17"/>
      <c r="F23" s="17"/>
      <c r="G23" s="18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 ht="15" customHeight="1" x14ac:dyDescent="0.75">
      <c r="A24" s="57"/>
      <c r="B24" s="58"/>
      <c r="C24" s="58"/>
      <c r="D24" s="17"/>
      <c r="E24" s="17"/>
      <c r="F24" s="17"/>
      <c r="G24" s="18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ht="15" customHeight="1" x14ac:dyDescent="0.75">
      <c r="A25" s="57"/>
      <c r="B25" s="58"/>
      <c r="C25" s="58"/>
      <c r="D25" s="17"/>
      <c r="E25" s="17"/>
      <c r="F25" s="17"/>
      <c r="G25" s="18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15" customHeight="1" x14ac:dyDescent="0.75">
      <c r="A26" s="57"/>
      <c r="B26" s="58"/>
      <c r="C26" s="58"/>
      <c r="D26" s="17"/>
      <c r="E26" s="17"/>
      <c r="F26" s="17"/>
      <c r="G26" s="18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15" customHeight="1" x14ac:dyDescent="0.75">
      <c r="A27" s="57"/>
      <c r="B27" s="58"/>
      <c r="C27" s="58"/>
      <c r="D27" s="17"/>
      <c r="E27" s="17"/>
      <c r="F27" s="17"/>
      <c r="G27" s="18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ht="15" customHeight="1" x14ac:dyDescent="0.75">
      <c r="A28" s="57"/>
      <c r="B28" s="58"/>
      <c r="C28" s="58"/>
      <c r="D28" s="17"/>
      <c r="E28" s="17"/>
      <c r="F28" s="17"/>
      <c r="G28" s="18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 ht="15" customHeight="1" x14ac:dyDescent="0.75">
      <c r="A29" s="57"/>
      <c r="B29" s="58"/>
      <c r="C29" s="58"/>
      <c r="D29" s="17"/>
      <c r="E29" s="17"/>
      <c r="F29" s="17"/>
      <c r="G29" s="18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15" customHeight="1" x14ac:dyDescent="0.75">
      <c r="A30" s="57"/>
      <c r="B30" s="58"/>
      <c r="C30" s="58"/>
      <c r="D30" s="17"/>
      <c r="E30" s="17"/>
      <c r="F30" s="17"/>
      <c r="G30" s="18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15" customHeight="1" x14ac:dyDescent="0.75">
      <c r="A31" s="71" t="s">
        <v>104</v>
      </c>
      <c r="B31" s="72"/>
      <c r="C31" s="72"/>
      <c r="D31" s="43"/>
      <c r="E31" s="43"/>
      <c r="F31" s="43"/>
      <c r="G31" s="73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14.75" x14ac:dyDescent="0.75">
      <c r="A32" s="70"/>
      <c r="B32" s="70"/>
      <c r="C32" s="7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14.75" x14ac:dyDescent="0.75">
      <c r="A33" s="70"/>
      <c r="B33" s="70"/>
      <c r="C33" s="7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 ht="14.75" x14ac:dyDescent="0.75">
      <c r="A34" s="70"/>
      <c r="B34" s="70"/>
      <c r="C34" s="7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 ht="14.75" x14ac:dyDescent="0.75">
      <c r="A35" s="70"/>
      <c r="B35" s="70"/>
      <c r="C35" s="7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 ht="14.75" x14ac:dyDescent="0.75">
      <c r="A36" s="70"/>
      <c r="B36" s="70"/>
      <c r="C36" s="7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14.75" x14ac:dyDescent="0.75">
      <c r="A37" s="70"/>
      <c r="B37" s="70"/>
      <c r="C37" s="7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14.75" x14ac:dyDescent="0.75">
      <c r="A38" s="70"/>
      <c r="B38" s="70"/>
      <c r="C38" s="7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 ht="14.75" x14ac:dyDescent="0.75">
      <c r="A39" s="70"/>
      <c r="B39" s="70"/>
      <c r="C39" s="7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14.75" x14ac:dyDescent="0.75">
      <c r="A40" s="70"/>
      <c r="B40" s="70"/>
      <c r="C40" s="7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 ht="14.75" x14ac:dyDescent="0.75">
      <c r="A41" s="70"/>
      <c r="B41" s="70"/>
      <c r="C41" s="7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 ht="14.75" x14ac:dyDescent="0.75">
      <c r="A42" s="70"/>
      <c r="B42" s="70"/>
      <c r="C42" s="7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 ht="14.75" x14ac:dyDescent="0.75">
      <c r="A43" s="70"/>
      <c r="B43" s="70"/>
      <c r="C43" s="7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14.75" x14ac:dyDescent="0.75">
      <c r="A44" s="70"/>
      <c r="B44" s="70"/>
      <c r="C44" s="7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ht="14.75" x14ac:dyDescent="0.75">
      <c r="A45" s="70"/>
      <c r="B45" s="70"/>
      <c r="C45" s="7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14.75" x14ac:dyDescent="0.75">
      <c r="A46" s="70"/>
      <c r="B46" s="70"/>
      <c r="C46" s="7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 ht="14.75" x14ac:dyDescent="0.75">
      <c r="A47" s="70"/>
      <c r="B47" s="70"/>
      <c r="C47" s="7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ht="14.75" x14ac:dyDescent="0.75">
      <c r="A48" s="70"/>
      <c r="B48" s="70"/>
      <c r="C48" s="7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 ht="14.75" x14ac:dyDescent="0.75">
      <c r="A49" s="70"/>
      <c r="B49" s="70"/>
      <c r="C49" s="7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 ht="14.75" x14ac:dyDescent="0.75">
      <c r="A50" s="70"/>
      <c r="B50" s="70"/>
      <c r="C50" s="7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 ht="14.75" x14ac:dyDescent="0.75">
      <c r="A51" s="70"/>
      <c r="B51" s="70"/>
      <c r="C51" s="7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14.75" x14ac:dyDescent="0.75">
      <c r="A52" s="70"/>
      <c r="B52" s="70"/>
      <c r="C52" s="7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 ht="14.75" x14ac:dyDescent="0.75">
      <c r="A53" s="70"/>
      <c r="B53" s="70"/>
      <c r="C53" s="7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 ht="14.75" x14ac:dyDescent="0.75">
      <c r="A54" s="70"/>
      <c r="B54" s="70"/>
      <c r="C54" s="7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 ht="14.75" x14ac:dyDescent="0.75">
      <c r="A55" s="70"/>
      <c r="B55" s="70"/>
      <c r="C55" s="7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 ht="14.75" x14ac:dyDescent="0.75">
      <c r="A56" s="70"/>
      <c r="B56" s="70"/>
      <c r="C56" s="7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 ht="14.75" x14ac:dyDescent="0.75">
      <c r="A57" s="70"/>
      <c r="B57" s="70"/>
      <c r="C57" s="7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 ht="14.75" x14ac:dyDescent="0.75">
      <c r="A58" s="70"/>
      <c r="B58" s="70"/>
      <c r="C58" s="7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 ht="14.75" x14ac:dyDescent="0.75">
      <c r="A59" s="70"/>
      <c r="B59" s="70"/>
      <c r="C59" s="7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 ht="14.75" x14ac:dyDescent="0.75">
      <c r="A60" s="70"/>
      <c r="B60" s="70"/>
      <c r="C60" s="7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 ht="14.75" x14ac:dyDescent="0.75">
      <c r="A61" s="70"/>
      <c r="B61" s="70"/>
      <c r="C61" s="7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 ht="14.75" x14ac:dyDescent="0.75">
      <c r="A62" s="70"/>
      <c r="B62" s="70"/>
      <c r="C62" s="7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</row>
    <row r="63" spans="1:20" ht="14.75" x14ac:dyDescent="0.75">
      <c r="A63" s="70"/>
      <c r="B63" s="70"/>
      <c r="C63" s="7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0" ht="14.75" x14ac:dyDescent="0.75">
      <c r="A64" s="70"/>
      <c r="B64" s="70"/>
      <c r="C64" s="7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5" spans="1:20" ht="14.75" x14ac:dyDescent="0.75">
      <c r="A65" s="70"/>
      <c r="B65" s="70"/>
      <c r="C65" s="7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 ht="14.75" x14ac:dyDescent="0.75">
      <c r="A66" s="70"/>
      <c r="B66" s="70"/>
      <c r="C66" s="7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 ht="14.75" x14ac:dyDescent="0.75">
      <c r="A67" s="70"/>
      <c r="B67" s="70"/>
      <c r="C67" s="7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 ht="14.75" x14ac:dyDescent="0.75">
      <c r="A68" s="70"/>
      <c r="B68" s="70"/>
      <c r="C68" s="7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 ht="14.75" x14ac:dyDescent="0.75">
      <c r="A69" s="70"/>
      <c r="B69" s="70"/>
      <c r="C69" s="7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 ht="14.75" x14ac:dyDescent="0.75">
      <c r="A70" s="70"/>
      <c r="B70" s="70"/>
      <c r="C70" s="7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 ht="14.75" x14ac:dyDescent="0.75">
      <c r="A71" s="70"/>
      <c r="B71" s="70"/>
      <c r="C71" s="7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 ht="14.75" x14ac:dyDescent="0.75">
      <c r="A72" s="70"/>
      <c r="B72" s="70"/>
      <c r="C72" s="7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 ht="14.75" x14ac:dyDescent="0.75">
      <c r="A73" s="70"/>
      <c r="B73" s="70"/>
      <c r="C73" s="7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 ht="14.75" x14ac:dyDescent="0.75">
      <c r="A74" s="70"/>
      <c r="B74" s="70"/>
      <c r="C74" s="7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 ht="14.75" x14ac:dyDescent="0.75">
      <c r="A75" s="70"/>
      <c r="B75" s="70"/>
      <c r="C75" s="7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ht="14.75" x14ac:dyDescent="0.75">
      <c r="A76" s="70"/>
      <c r="B76" s="70"/>
      <c r="C76" s="7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 ht="14.75" x14ac:dyDescent="0.75">
      <c r="A77" s="70"/>
      <c r="B77" s="70"/>
      <c r="C77" s="7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 ht="14.75" x14ac:dyDescent="0.75">
      <c r="A78" s="70"/>
      <c r="B78" s="70"/>
      <c r="C78" s="7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 ht="14.75" x14ac:dyDescent="0.75">
      <c r="A79" s="70"/>
      <c r="B79" s="70"/>
      <c r="C79" s="7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 ht="14.75" x14ac:dyDescent="0.75">
      <c r="A80" s="70"/>
      <c r="B80" s="70"/>
      <c r="C80" s="7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 ht="14.75" x14ac:dyDescent="0.75">
      <c r="A81" s="70"/>
      <c r="B81" s="70"/>
      <c r="C81" s="7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 ht="14.75" x14ac:dyDescent="0.75">
      <c r="A82" s="70"/>
      <c r="B82" s="70"/>
      <c r="C82" s="7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 ht="14.75" x14ac:dyDescent="0.75">
      <c r="A83" s="70"/>
      <c r="B83" s="70"/>
      <c r="C83" s="7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 ht="14.75" x14ac:dyDescent="0.75">
      <c r="A84" s="70"/>
      <c r="B84" s="70"/>
      <c r="C84" s="7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 ht="14.75" x14ac:dyDescent="0.75">
      <c r="A85" s="70"/>
      <c r="B85" s="70"/>
      <c r="C85" s="7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 ht="14.75" x14ac:dyDescent="0.75">
      <c r="A86" s="70"/>
      <c r="B86" s="70"/>
      <c r="C86" s="7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 ht="14.75" x14ac:dyDescent="0.75">
      <c r="A87" s="70"/>
      <c r="B87" s="70"/>
      <c r="C87" s="7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ht="14.75" x14ac:dyDescent="0.75">
      <c r="A88" s="70"/>
      <c r="B88" s="70"/>
      <c r="C88" s="7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 ht="14.75" x14ac:dyDescent="0.75">
      <c r="A89" s="70"/>
      <c r="B89" s="70"/>
      <c r="C89" s="7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 ht="14.75" x14ac:dyDescent="0.75">
      <c r="A90" s="70"/>
      <c r="B90" s="70"/>
      <c r="C90" s="7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 ht="14.75" x14ac:dyDescent="0.75">
      <c r="A91" s="70"/>
      <c r="B91" s="70"/>
      <c r="C91" s="7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 ht="14.75" x14ac:dyDescent="0.75">
      <c r="A92" s="70"/>
      <c r="B92" s="70"/>
      <c r="C92" s="7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 ht="14.75" x14ac:dyDescent="0.75">
      <c r="A93" s="70"/>
      <c r="B93" s="70"/>
      <c r="C93" s="7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 ht="14.75" x14ac:dyDescent="0.75">
      <c r="A94" s="70"/>
      <c r="B94" s="70"/>
      <c r="C94" s="7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 ht="14.75" x14ac:dyDescent="0.75">
      <c r="A95" s="70"/>
      <c r="B95" s="70"/>
      <c r="C95" s="7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 ht="14.75" x14ac:dyDescent="0.75">
      <c r="A96" s="70"/>
      <c r="B96" s="70"/>
      <c r="C96" s="7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 ht="14.75" x14ac:dyDescent="0.75">
      <c r="A97" s="70"/>
      <c r="B97" s="70"/>
      <c r="C97" s="7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 ht="14.75" x14ac:dyDescent="0.75">
      <c r="A98" s="70"/>
      <c r="B98" s="70"/>
      <c r="C98" s="7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 ht="14.75" x14ac:dyDescent="0.75">
      <c r="A99" s="70"/>
      <c r="B99" s="70"/>
      <c r="C99" s="7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14.75" x14ac:dyDescent="0.75">
      <c r="A100" s="70"/>
      <c r="B100" s="70"/>
      <c r="C100" s="7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14.75" x14ac:dyDescent="0.75">
      <c r="A101" s="70"/>
      <c r="B101" s="70"/>
      <c r="C101" s="7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 ht="14.75" x14ac:dyDescent="0.75">
      <c r="A102" s="70"/>
      <c r="B102" s="70"/>
      <c r="C102" s="7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 ht="14.75" x14ac:dyDescent="0.75">
      <c r="A103" s="70"/>
      <c r="B103" s="70"/>
      <c r="C103" s="7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 ht="14.75" x14ac:dyDescent="0.75">
      <c r="A104" s="70"/>
      <c r="B104" s="70"/>
      <c r="C104" s="7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 ht="14.75" x14ac:dyDescent="0.75">
      <c r="A105" s="70"/>
      <c r="B105" s="70"/>
      <c r="C105" s="7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 ht="14.75" x14ac:dyDescent="0.75">
      <c r="A106" s="70"/>
      <c r="B106" s="70"/>
      <c r="C106" s="7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 ht="14.75" x14ac:dyDescent="0.75">
      <c r="A107" s="70"/>
      <c r="B107" s="70"/>
      <c r="C107" s="7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 ht="14.75" x14ac:dyDescent="0.75">
      <c r="A108" s="70"/>
      <c r="B108" s="70"/>
      <c r="C108" s="7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</row>
    <row r="109" spans="1:20" ht="14.75" x14ac:dyDescent="0.75">
      <c r="A109" s="70"/>
      <c r="B109" s="70"/>
      <c r="C109" s="7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 ht="14.75" x14ac:dyDescent="0.75">
      <c r="A110" s="70"/>
      <c r="B110" s="70"/>
      <c r="C110" s="7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14.75" x14ac:dyDescent="0.75">
      <c r="A111" s="70"/>
      <c r="B111" s="70"/>
      <c r="C111" s="7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</row>
    <row r="112" spans="1:20" ht="14.75" x14ac:dyDescent="0.75">
      <c r="A112" s="70"/>
      <c r="B112" s="70"/>
      <c r="C112" s="7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</row>
    <row r="113" spans="1:20" ht="14.75" x14ac:dyDescent="0.75">
      <c r="A113" s="70"/>
      <c r="B113" s="70"/>
      <c r="C113" s="7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</row>
    <row r="114" spans="1:20" ht="14.75" x14ac:dyDescent="0.75">
      <c r="A114" s="70"/>
      <c r="B114" s="70"/>
      <c r="C114" s="7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</row>
    <row r="115" spans="1:20" ht="14.75" x14ac:dyDescent="0.75">
      <c r="A115" s="70"/>
      <c r="B115" s="70"/>
      <c r="C115" s="7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</row>
    <row r="116" spans="1:20" ht="14.75" x14ac:dyDescent="0.75">
      <c r="A116" s="70"/>
      <c r="B116" s="70"/>
      <c r="C116" s="7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 spans="1:20" ht="14.75" x14ac:dyDescent="0.75">
      <c r="A117" s="70"/>
      <c r="B117" s="70"/>
      <c r="C117" s="7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</row>
    <row r="118" spans="1:20" ht="14.75" x14ac:dyDescent="0.75">
      <c r="A118" s="70"/>
      <c r="B118" s="70"/>
      <c r="C118" s="7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</row>
    <row r="119" spans="1:20" ht="14.75" x14ac:dyDescent="0.75">
      <c r="A119" s="70"/>
      <c r="B119" s="70"/>
      <c r="C119" s="7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</row>
    <row r="120" spans="1:20" ht="14.75" x14ac:dyDescent="0.75">
      <c r="A120" s="70"/>
      <c r="B120" s="70"/>
      <c r="C120" s="7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</row>
    <row r="121" spans="1:20" ht="14.75" x14ac:dyDescent="0.75">
      <c r="A121" s="70"/>
      <c r="B121" s="70"/>
      <c r="C121" s="7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</row>
    <row r="122" spans="1:20" ht="14.75" x14ac:dyDescent="0.75">
      <c r="A122" s="70"/>
      <c r="B122" s="70"/>
      <c r="C122" s="7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</row>
    <row r="123" spans="1:20" ht="14.75" x14ac:dyDescent="0.75">
      <c r="A123" s="70"/>
      <c r="B123" s="70"/>
      <c r="C123" s="7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</row>
    <row r="124" spans="1:20" ht="14.75" x14ac:dyDescent="0.75">
      <c r="A124" s="70"/>
      <c r="B124" s="70"/>
      <c r="C124" s="7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</row>
    <row r="125" spans="1:20" ht="14.75" x14ac:dyDescent="0.75">
      <c r="A125" s="70"/>
      <c r="B125" s="70"/>
      <c r="C125" s="7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</row>
    <row r="126" spans="1:20" ht="14.75" x14ac:dyDescent="0.75">
      <c r="A126" s="70"/>
      <c r="B126" s="70"/>
      <c r="C126" s="7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</row>
    <row r="127" spans="1:20" ht="14.75" x14ac:dyDescent="0.75">
      <c r="A127" s="70"/>
      <c r="B127" s="70"/>
      <c r="C127" s="7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</row>
    <row r="128" spans="1:20" ht="14.75" x14ac:dyDescent="0.75">
      <c r="A128" s="70"/>
      <c r="B128" s="70"/>
      <c r="C128" s="7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</row>
    <row r="129" spans="1:20" ht="14.75" x14ac:dyDescent="0.75">
      <c r="A129" s="70"/>
      <c r="B129" s="70"/>
      <c r="C129" s="7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</row>
    <row r="130" spans="1:20" ht="14.75" x14ac:dyDescent="0.75">
      <c r="A130" s="70"/>
      <c r="B130" s="70"/>
      <c r="C130" s="7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</row>
    <row r="131" spans="1:20" ht="14.75" x14ac:dyDescent="0.75">
      <c r="A131" s="70"/>
      <c r="B131" s="70"/>
      <c r="C131" s="7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</row>
    <row r="132" spans="1:20" ht="14.75" x14ac:dyDescent="0.75">
      <c r="A132" s="70"/>
      <c r="B132" s="70"/>
      <c r="C132" s="7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</row>
    <row r="133" spans="1:20" ht="14.75" x14ac:dyDescent="0.75">
      <c r="A133" s="70"/>
      <c r="B133" s="70"/>
      <c r="C133" s="7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</row>
    <row r="134" spans="1:20" ht="14.75" x14ac:dyDescent="0.75">
      <c r="A134" s="70"/>
      <c r="B134" s="70"/>
      <c r="C134" s="7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</row>
    <row r="135" spans="1:20" ht="14.75" x14ac:dyDescent="0.75">
      <c r="A135" s="70"/>
      <c r="B135" s="70"/>
      <c r="C135" s="7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</row>
    <row r="136" spans="1:20" ht="14.75" x14ac:dyDescent="0.75">
      <c r="A136" s="70"/>
      <c r="B136" s="70"/>
      <c r="C136" s="7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</row>
    <row r="137" spans="1:20" ht="14.75" x14ac:dyDescent="0.75">
      <c r="A137" s="70"/>
      <c r="B137" s="70"/>
      <c r="C137" s="7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</row>
    <row r="138" spans="1:20" ht="14.75" x14ac:dyDescent="0.75">
      <c r="A138" s="70"/>
      <c r="B138" s="70"/>
      <c r="C138" s="7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</row>
    <row r="139" spans="1:20" ht="14.75" x14ac:dyDescent="0.75">
      <c r="A139" s="70"/>
      <c r="B139" s="70"/>
      <c r="C139" s="7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</row>
    <row r="140" spans="1:20" ht="14.75" x14ac:dyDescent="0.75">
      <c r="A140" s="70"/>
      <c r="B140" s="70"/>
      <c r="C140" s="7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</row>
    <row r="141" spans="1:20" ht="14.75" x14ac:dyDescent="0.75">
      <c r="A141" s="70"/>
      <c r="B141" s="70"/>
      <c r="C141" s="7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</row>
    <row r="142" spans="1:20" ht="14.75" x14ac:dyDescent="0.75">
      <c r="A142" s="70"/>
      <c r="B142" s="70"/>
      <c r="C142" s="7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</row>
    <row r="143" spans="1:20" ht="14.75" x14ac:dyDescent="0.75">
      <c r="A143" s="70"/>
      <c r="B143" s="70"/>
      <c r="C143" s="7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</row>
    <row r="144" spans="1:20" ht="14.75" x14ac:dyDescent="0.75">
      <c r="A144" s="70"/>
      <c r="B144" s="70"/>
      <c r="C144" s="7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</row>
    <row r="145" spans="1:20" ht="14.75" x14ac:dyDescent="0.75">
      <c r="A145" s="70"/>
      <c r="B145" s="70"/>
      <c r="C145" s="7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</row>
    <row r="146" spans="1:20" ht="14.75" x14ac:dyDescent="0.75">
      <c r="A146" s="70"/>
      <c r="B146" s="70"/>
      <c r="C146" s="7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</row>
    <row r="147" spans="1:20" ht="14.75" x14ac:dyDescent="0.75">
      <c r="A147" s="70"/>
      <c r="B147" s="70"/>
      <c r="C147" s="7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</row>
    <row r="148" spans="1:20" ht="14.75" x14ac:dyDescent="0.75">
      <c r="A148" s="70"/>
      <c r="B148" s="70"/>
      <c r="C148" s="7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</row>
    <row r="149" spans="1:20" ht="14.75" x14ac:dyDescent="0.75">
      <c r="A149" s="70"/>
      <c r="B149" s="70"/>
      <c r="C149" s="7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</row>
    <row r="150" spans="1:20" ht="14.75" x14ac:dyDescent="0.75">
      <c r="A150" s="70"/>
      <c r="B150" s="70"/>
      <c r="C150" s="7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</row>
    <row r="151" spans="1:20" ht="14.75" x14ac:dyDescent="0.75">
      <c r="A151" s="70"/>
      <c r="B151" s="70"/>
      <c r="C151" s="7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</row>
    <row r="152" spans="1:20" ht="14.75" x14ac:dyDescent="0.75">
      <c r="A152" s="70"/>
      <c r="B152" s="70"/>
      <c r="C152" s="7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</row>
    <row r="153" spans="1:20" ht="14.75" x14ac:dyDescent="0.75">
      <c r="A153" s="70"/>
      <c r="B153" s="70"/>
      <c r="C153" s="7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</row>
    <row r="154" spans="1:20" ht="14.75" x14ac:dyDescent="0.75">
      <c r="A154" s="70"/>
      <c r="B154" s="70"/>
      <c r="C154" s="7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</row>
    <row r="155" spans="1:20" ht="14.75" x14ac:dyDescent="0.75">
      <c r="A155" s="70"/>
      <c r="B155" s="70"/>
      <c r="C155" s="7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</row>
    <row r="156" spans="1:20" ht="14.75" x14ac:dyDescent="0.75">
      <c r="A156" s="70"/>
      <c r="B156" s="70"/>
      <c r="C156" s="7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</row>
    <row r="157" spans="1:20" ht="14.75" x14ac:dyDescent="0.75">
      <c r="A157" s="70"/>
      <c r="B157" s="70"/>
      <c r="C157" s="7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 ht="14.75" x14ac:dyDescent="0.75">
      <c r="A158" s="70"/>
      <c r="B158" s="70"/>
      <c r="C158" s="7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 ht="14.75" x14ac:dyDescent="0.75">
      <c r="A159" s="70"/>
      <c r="B159" s="70"/>
      <c r="C159" s="7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 ht="14.75" x14ac:dyDescent="0.75">
      <c r="A160" s="70"/>
      <c r="B160" s="70"/>
      <c r="C160" s="7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 ht="14.75" x14ac:dyDescent="0.75">
      <c r="A161" s="70"/>
      <c r="B161" s="70"/>
      <c r="C161" s="7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 ht="14.75" x14ac:dyDescent="0.75">
      <c r="A162" s="70"/>
      <c r="B162" s="70"/>
      <c r="C162" s="7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 ht="14.75" x14ac:dyDescent="0.75">
      <c r="A163" s="70"/>
      <c r="B163" s="70"/>
      <c r="C163" s="7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 ht="14.75" x14ac:dyDescent="0.75">
      <c r="A164" s="70"/>
      <c r="B164" s="70"/>
      <c r="C164" s="7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 ht="14.75" x14ac:dyDescent="0.75">
      <c r="A165" s="70"/>
      <c r="B165" s="70"/>
      <c r="C165" s="7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 ht="14.75" x14ac:dyDescent="0.75">
      <c r="A166" s="70"/>
      <c r="B166" s="70"/>
      <c r="C166" s="7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</row>
    <row r="167" spans="1:20" ht="14.75" x14ac:dyDescent="0.75">
      <c r="A167" s="70"/>
      <c r="B167" s="70"/>
      <c r="C167" s="7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 ht="14.75" x14ac:dyDescent="0.75">
      <c r="A168" s="70"/>
      <c r="B168" s="70"/>
      <c r="C168" s="7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 ht="14.75" x14ac:dyDescent="0.75">
      <c r="A169" s="70"/>
      <c r="B169" s="70"/>
      <c r="C169" s="7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 ht="14.75" x14ac:dyDescent="0.75">
      <c r="A170" s="70"/>
      <c r="B170" s="70"/>
      <c r="C170" s="7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 ht="14.75" x14ac:dyDescent="0.75">
      <c r="A171" s="70"/>
      <c r="B171" s="70"/>
      <c r="C171" s="7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 ht="14.75" x14ac:dyDescent="0.75">
      <c r="A172" s="70"/>
      <c r="B172" s="70"/>
      <c r="C172" s="7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 ht="14.75" x14ac:dyDescent="0.75">
      <c r="A173" s="70"/>
      <c r="B173" s="70"/>
      <c r="C173" s="7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 ht="14.75" x14ac:dyDescent="0.75">
      <c r="A174" s="70"/>
      <c r="B174" s="70"/>
      <c r="C174" s="7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 ht="14.75" x14ac:dyDescent="0.75">
      <c r="A175" s="70"/>
      <c r="B175" s="70"/>
      <c r="C175" s="7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 ht="14.75" x14ac:dyDescent="0.75">
      <c r="A176" s="70"/>
      <c r="B176" s="70"/>
      <c r="C176" s="7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 ht="14.75" x14ac:dyDescent="0.75">
      <c r="A177" s="70"/>
      <c r="B177" s="70"/>
      <c r="C177" s="7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 ht="14.75" x14ac:dyDescent="0.75">
      <c r="A178" s="70"/>
      <c r="B178" s="70"/>
      <c r="C178" s="7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 ht="14.75" x14ac:dyDescent="0.75">
      <c r="A179" s="70"/>
      <c r="B179" s="70"/>
      <c r="C179" s="7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 ht="14.75" x14ac:dyDescent="0.75">
      <c r="A180" s="70"/>
      <c r="B180" s="70"/>
      <c r="C180" s="7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 ht="14.75" x14ac:dyDescent="0.75">
      <c r="A181" s="70"/>
      <c r="B181" s="70"/>
      <c r="C181" s="7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 ht="14.75" x14ac:dyDescent="0.75">
      <c r="A182" s="70"/>
      <c r="B182" s="70"/>
      <c r="C182" s="7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 ht="14.75" x14ac:dyDescent="0.75">
      <c r="A183" s="70"/>
      <c r="B183" s="70"/>
      <c r="C183" s="7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 ht="14.75" x14ac:dyDescent="0.75">
      <c r="A184" s="70"/>
      <c r="B184" s="70"/>
      <c r="C184" s="7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 ht="14.75" x14ac:dyDescent="0.75">
      <c r="A185" s="70"/>
      <c r="B185" s="70"/>
      <c r="C185" s="7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 ht="14.75" x14ac:dyDescent="0.75">
      <c r="A186" s="70"/>
      <c r="B186" s="70"/>
      <c r="C186" s="7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 ht="14.75" x14ac:dyDescent="0.75">
      <c r="A187" s="70"/>
      <c r="B187" s="70"/>
      <c r="C187" s="7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 ht="14.75" x14ac:dyDescent="0.75">
      <c r="A188" s="70"/>
      <c r="B188" s="70"/>
      <c r="C188" s="7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 ht="14.75" x14ac:dyDescent="0.75">
      <c r="A189" s="70"/>
      <c r="B189" s="70"/>
      <c r="C189" s="7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  <row r="190" spans="1:20" ht="14.75" x14ac:dyDescent="0.75">
      <c r="A190" s="70"/>
      <c r="B190" s="70"/>
      <c r="C190" s="7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</row>
    <row r="191" spans="1:20" ht="14.75" x14ac:dyDescent="0.75">
      <c r="A191" s="70"/>
      <c r="B191" s="70"/>
      <c r="C191" s="7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</row>
    <row r="192" spans="1:20" ht="14.75" x14ac:dyDescent="0.75">
      <c r="A192" s="70"/>
      <c r="B192" s="70"/>
      <c r="C192" s="7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</row>
    <row r="193" spans="1:20" ht="14.75" x14ac:dyDescent="0.75">
      <c r="A193" s="70"/>
      <c r="B193" s="70"/>
      <c r="C193" s="7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</row>
    <row r="194" spans="1:20" ht="14.75" x14ac:dyDescent="0.75">
      <c r="A194" s="70"/>
      <c r="B194" s="70"/>
      <c r="C194" s="7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</row>
    <row r="195" spans="1:20" ht="14.75" x14ac:dyDescent="0.75">
      <c r="A195" s="70"/>
      <c r="B195" s="70"/>
      <c r="C195" s="7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</row>
    <row r="196" spans="1:20" ht="14.75" x14ac:dyDescent="0.75">
      <c r="A196" s="70"/>
      <c r="B196" s="70"/>
      <c r="C196" s="7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</row>
    <row r="197" spans="1:20" ht="14.75" x14ac:dyDescent="0.75">
      <c r="A197" s="70"/>
      <c r="B197" s="70"/>
      <c r="C197" s="7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</row>
    <row r="198" spans="1:20" ht="14.75" x14ac:dyDescent="0.75">
      <c r="A198" s="70"/>
      <c r="B198" s="70"/>
      <c r="C198" s="7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</row>
    <row r="199" spans="1:20" ht="14.75" x14ac:dyDescent="0.75">
      <c r="A199" s="70"/>
      <c r="B199" s="70"/>
      <c r="C199" s="7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</row>
    <row r="200" spans="1:20" ht="14.75" x14ac:dyDescent="0.75">
      <c r="A200" s="70"/>
      <c r="B200" s="70"/>
      <c r="C200" s="7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</row>
    <row r="201" spans="1:20" ht="14.75" x14ac:dyDescent="0.75">
      <c r="A201" s="70"/>
      <c r="B201" s="70"/>
      <c r="C201" s="7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</row>
    <row r="202" spans="1:20" ht="14.75" x14ac:dyDescent="0.75">
      <c r="A202" s="70"/>
      <c r="B202" s="70"/>
      <c r="C202" s="7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</row>
    <row r="203" spans="1:20" ht="14.75" x14ac:dyDescent="0.75">
      <c r="A203" s="70"/>
      <c r="B203" s="70"/>
      <c r="C203" s="7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</row>
    <row r="204" spans="1:20" ht="14.75" x14ac:dyDescent="0.75">
      <c r="A204" s="70"/>
      <c r="B204" s="70"/>
      <c r="C204" s="7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</row>
    <row r="205" spans="1:20" ht="14.75" x14ac:dyDescent="0.75">
      <c r="A205" s="70"/>
      <c r="B205" s="70"/>
      <c r="C205" s="7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</row>
    <row r="206" spans="1:20" ht="14.75" x14ac:dyDescent="0.75">
      <c r="A206" s="70"/>
      <c r="B206" s="70"/>
      <c r="C206" s="7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</row>
    <row r="207" spans="1:20" ht="14.75" x14ac:dyDescent="0.75">
      <c r="A207" s="70"/>
      <c r="B207" s="70"/>
      <c r="C207" s="7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</row>
    <row r="208" spans="1:20" ht="14.75" x14ac:dyDescent="0.75">
      <c r="A208" s="70"/>
      <c r="B208" s="70"/>
      <c r="C208" s="70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</row>
    <row r="209" spans="1:20" ht="14.75" x14ac:dyDescent="0.75">
      <c r="A209" s="70"/>
      <c r="B209" s="70"/>
      <c r="C209" s="70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</row>
    <row r="210" spans="1:20" ht="14.75" x14ac:dyDescent="0.75">
      <c r="A210" s="70"/>
      <c r="B210" s="70"/>
      <c r="C210" s="70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</row>
    <row r="211" spans="1:20" ht="14.75" x14ac:dyDescent="0.75">
      <c r="A211" s="70"/>
      <c r="B211" s="70"/>
      <c r="C211" s="70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</row>
    <row r="212" spans="1:20" ht="14.75" x14ac:dyDescent="0.75">
      <c r="A212" s="70"/>
      <c r="B212" s="70"/>
      <c r="C212" s="70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</row>
    <row r="213" spans="1:20" ht="14.75" x14ac:dyDescent="0.75">
      <c r="A213" s="70"/>
      <c r="B213" s="70"/>
      <c r="C213" s="70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</row>
    <row r="214" spans="1:20" ht="14.75" x14ac:dyDescent="0.75">
      <c r="A214" s="70"/>
      <c r="B214" s="70"/>
      <c r="C214" s="70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</row>
    <row r="215" spans="1:20" ht="14.75" x14ac:dyDescent="0.75">
      <c r="A215" s="70"/>
      <c r="B215" s="70"/>
      <c r="C215" s="70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</row>
    <row r="216" spans="1:20" ht="14.75" x14ac:dyDescent="0.75">
      <c r="A216" s="70"/>
      <c r="B216" s="70"/>
      <c r="C216" s="70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</row>
    <row r="217" spans="1:20" ht="14.75" x14ac:dyDescent="0.75">
      <c r="A217" s="70"/>
      <c r="B217" s="70"/>
      <c r="C217" s="70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</row>
    <row r="218" spans="1:20" ht="14.75" x14ac:dyDescent="0.75">
      <c r="A218" s="70"/>
      <c r="B218" s="70"/>
      <c r="C218" s="70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</row>
    <row r="219" spans="1:20" ht="14.75" x14ac:dyDescent="0.75">
      <c r="A219" s="70"/>
      <c r="B219" s="70"/>
      <c r="C219" s="70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</row>
    <row r="220" spans="1:20" ht="14.75" x14ac:dyDescent="0.75">
      <c r="A220" s="70"/>
      <c r="B220" s="70"/>
      <c r="C220" s="70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</row>
    <row r="221" spans="1:20" ht="14.75" x14ac:dyDescent="0.75">
      <c r="A221" s="70"/>
      <c r="B221" s="70"/>
      <c r="C221" s="70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</row>
    <row r="222" spans="1:20" ht="14.75" x14ac:dyDescent="0.75">
      <c r="A222" s="70"/>
      <c r="B222" s="70"/>
      <c r="C222" s="70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</row>
    <row r="223" spans="1:20" ht="14.75" x14ac:dyDescent="0.75">
      <c r="A223" s="70"/>
      <c r="B223" s="70"/>
      <c r="C223" s="70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</row>
    <row r="224" spans="1:20" ht="14.75" x14ac:dyDescent="0.75">
      <c r="A224" s="70"/>
      <c r="B224" s="70"/>
      <c r="C224" s="70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</row>
    <row r="225" spans="1:20" ht="14.75" x14ac:dyDescent="0.75">
      <c r="A225" s="70"/>
      <c r="B225" s="70"/>
      <c r="C225" s="70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</row>
    <row r="226" spans="1:20" ht="14.75" x14ac:dyDescent="0.75">
      <c r="A226" s="70"/>
      <c r="B226" s="70"/>
      <c r="C226" s="70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</row>
    <row r="227" spans="1:20" ht="14.75" x14ac:dyDescent="0.75">
      <c r="A227" s="70"/>
      <c r="B227" s="70"/>
      <c r="C227" s="70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</row>
    <row r="228" spans="1:20" ht="14.75" x14ac:dyDescent="0.75">
      <c r="A228" s="70"/>
      <c r="B228" s="70"/>
      <c r="C228" s="70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</row>
    <row r="229" spans="1:20" ht="14.75" x14ac:dyDescent="0.75">
      <c r="A229" s="70"/>
      <c r="B229" s="70"/>
      <c r="C229" s="70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</row>
    <row r="230" spans="1:20" ht="14.75" x14ac:dyDescent="0.75">
      <c r="A230" s="70"/>
      <c r="B230" s="70"/>
      <c r="C230" s="70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</row>
    <row r="231" spans="1:20" ht="14.75" x14ac:dyDescent="0.75">
      <c r="A231" s="70"/>
      <c r="B231" s="70"/>
      <c r="C231" s="70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</row>
    <row r="232" spans="1:20" ht="14.75" x14ac:dyDescent="0.75">
      <c r="A232" s="70"/>
      <c r="B232" s="70"/>
      <c r="C232" s="70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</row>
    <row r="233" spans="1:20" ht="14.75" x14ac:dyDescent="0.75">
      <c r="A233" s="70"/>
      <c r="B233" s="70"/>
      <c r="C233" s="70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</row>
    <row r="234" spans="1:20" ht="14.75" x14ac:dyDescent="0.75">
      <c r="A234" s="70"/>
      <c r="B234" s="70"/>
      <c r="C234" s="70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</row>
    <row r="235" spans="1:20" ht="14.75" x14ac:dyDescent="0.75">
      <c r="A235" s="70"/>
      <c r="B235" s="70"/>
      <c r="C235" s="70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</row>
    <row r="236" spans="1:20" ht="14.75" x14ac:dyDescent="0.75">
      <c r="A236" s="70"/>
      <c r="B236" s="70"/>
      <c r="C236" s="70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</row>
    <row r="237" spans="1:20" ht="14.75" x14ac:dyDescent="0.75">
      <c r="A237" s="70"/>
      <c r="B237" s="70"/>
      <c r="C237" s="70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</row>
    <row r="238" spans="1:20" ht="14.75" x14ac:dyDescent="0.75">
      <c r="A238" s="70"/>
      <c r="B238" s="70"/>
      <c r="C238" s="70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</row>
    <row r="239" spans="1:20" ht="14.75" x14ac:dyDescent="0.75">
      <c r="A239" s="70"/>
      <c r="B239" s="70"/>
      <c r="C239" s="70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</row>
    <row r="240" spans="1:20" ht="14.75" x14ac:dyDescent="0.75">
      <c r="A240" s="70"/>
      <c r="B240" s="70"/>
      <c r="C240" s="70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</row>
    <row r="241" spans="1:20" ht="14.75" x14ac:dyDescent="0.75">
      <c r="A241" s="70"/>
      <c r="B241" s="70"/>
      <c r="C241" s="70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</row>
    <row r="242" spans="1:20" ht="14.75" x14ac:dyDescent="0.75">
      <c r="A242" s="70"/>
      <c r="B242" s="70"/>
      <c r="C242" s="70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</row>
    <row r="243" spans="1:20" ht="14.75" x14ac:dyDescent="0.75">
      <c r="A243" s="70"/>
      <c r="B243" s="70"/>
      <c r="C243" s="70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</row>
    <row r="244" spans="1:20" ht="14.75" x14ac:dyDescent="0.75">
      <c r="A244" s="70"/>
      <c r="B244" s="70"/>
      <c r="C244" s="70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</row>
    <row r="245" spans="1:20" ht="14.75" x14ac:dyDescent="0.75">
      <c r="A245" s="70"/>
      <c r="B245" s="70"/>
      <c r="C245" s="70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</row>
    <row r="246" spans="1:20" ht="14.75" x14ac:dyDescent="0.75">
      <c r="A246" s="70"/>
      <c r="B246" s="70"/>
      <c r="C246" s="70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</row>
    <row r="247" spans="1:20" ht="14.75" x14ac:dyDescent="0.75">
      <c r="A247" s="70"/>
      <c r="B247" s="70"/>
      <c r="C247" s="70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</row>
    <row r="248" spans="1:20" ht="14.75" x14ac:dyDescent="0.75">
      <c r="A248" s="70"/>
      <c r="B248" s="70"/>
      <c r="C248" s="70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</row>
    <row r="249" spans="1:20" ht="14.75" x14ac:dyDescent="0.75">
      <c r="A249" s="70"/>
      <c r="B249" s="70"/>
      <c r="C249" s="70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</row>
    <row r="250" spans="1:20" ht="14.75" x14ac:dyDescent="0.75">
      <c r="A250" s="70"/>
      <c r="B250" s="70"/>
      <c r="C250" s="70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</row>
    <row r="251" spans="1:20" ht="14.75" x14ac:dyDescent="0.75">
      <c r="A251" s="70"/>
      <c r="B251" s="70"/>
      <c r="C251" s="70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</row>
    <row r="252" spans="1:20" ht="14.75" x14ac:dyDescent="0.75">
      <c r="A252" s="70"/>
      <c r="B252" s="70"/>
      <c r="C252" s="70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</row>
    <row r="253" spans="1:20" ht="14.75" x14ac:dyDescent="0.75">
      <c r="A253" s="70"/>
      <c r="B253" s="70"/>
      <c r="C253" s="70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</row>
    <row r="254" spans="1:20" ht="14.75" x14ac:dyDescent="0.75">
      <c r="A254" s="70"/>
      <c r="B254" s="70"/>
      <c r="C254" s="70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</row>
    <row r="255" spans="1:20" ht="14.75" x14ac:dyDescent="0.75">
      <c r="A255" s="70"/>
      <c r="B255" s="70"/>
      <c r="C255" s="70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</row>
    <row r="256" spans="1:20" ht="14.75" x14ac:dyDescent="0.75">
      <c r="A256" s="70"/>
      <c r="B256" s="70"/>
      <c r="C256" s="70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</row>
    <row r="257" spans="1:20" ht="14.75" x14ac:dyDescent="0.75">
      <c r="A257" s="70"/>
      <c r="B257" s="70"/>
      <c r="C257" s="70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</row>
    <row r="258" spans="1:20" ht="14.75" x14ac:dyDescent="0.75">
      <c r="A258" s="70"/>
      <c r="B258" s="70"/>
      <c r="C258" s="70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</row>
    <row r="259" spans="1:20" ht="14.75" x14ac:dyDescent="0.75">
      <c r="A259" s="70"/>
      <c r="B259" s="70"/>
      <c r="C259" s="70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</row>
    <row r="260" spans="1:20" ht="14.75" x14ac:dyDescent="0.75">
      <c r="A260" s="70"/>
      <c r="B260" s="70"/>
      <c r="C260" s="70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</row>
    <row r="261" spans="1:20" ht="14.75" x14ac:dyDescent="0.75">
      <c r="A261" s="70"/>
      <c r="B261" s="70"/>
      <c r="C261" s="70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</row>
    <row r="262" spans="1:20" ht="14.75" x14ac:dyDescent="0.75">
      <c r="A262" s="70"/>
      <c r="B262" s="70"/>
      <c r="C262" s="70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</row>
    <row r="263" spans="1:20" ht="14.75" x14ac:dyDescent="0.75">
      <c r="A263" s="70"/>
      <c r="B263" s="70"/>
      <c r="C263" s="70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</row>
    <row r="264" spans="1:20" ht="14.75" x14ac:dyDescent="0.75">
      <c r="A264" s="70"/>
      <c r="B264" s="70"/>
      <c r="C264" s="70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</row>
    <row r="265" spans="1:20" ht="14.75" x14ac:dyDescent="0.75">
      <c r="A265" s="70"/>
      <c r="B265" s="70"/>
      <c r="C265" s="70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</row>
    <row r="266" spans="1:20" ht="14.75" x14ac:dyDescent="0.75">
      <c r="A266" s="70"/>
      <c r="B266" s="70"/>
      <c r="C266" s="70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</row>
    <row r="267" spans="1:20" ht="14.75" x14ac:dyDescent="0.75">
      <c r="A267" s="70"/>
      <c r="B267" s="70"/>
      <c r="C267" s="70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</row>
    <row r="268" spans="1:20" ht="14.75" x14ac:dyDescent="0.75">
      <c r="A268" s="70"/>
      <c r="B268" s="70"/>
      <c r="C268" s="70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</row>
    <row r="269" spans="1:20" ht="14.75" x14ac:dyDescent="0.75">
      <c r="A269" s="70"/>
      <c r="B269" s="70"/>
      <c r="C269" s="70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</row>
    <row r="270" spans="1:20" ht="14.75" x14ac:dyDescent="0.75">
      <c r="A270" s="70"/>
      <c r="B270" s="70"/>
      <c r="C270" s="70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</row>
    <row r="271" spans="1:20" ht="14.75" x14ac:dyDescent="0.75">
      <c r="A271" s="70"/>
      <c r="B271" s="70"/>
      <c r="C271" s="70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</row>
    <row r="272" spans="1:20" ht="14.75" x14ac:dyDescent="0.75">
      <c r="A272" s="70"/>
      <c r="B272" s="70"/>
      <c r="C272" s="70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</row>
    <row r="273" spans="1:20" ht="14.75" x14ac:dyDescent="0.75">
      <c r="A273" s="70"/>
      <c r="B273" s="70"/>
      <c r="C273" s="70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</row>
    <row r="274" spans="1:20" ht="14.75" x14ac:dyDescent="0.75">
      <c r="A274" s="70"/>
      <c r="B274" s="70"/>
      <c r="C274" s="70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</row>
    <row r="275" spans="1:20" ht="14.75" x14ac:dyDescent="0.75">
      <c r="A275" s="70"/>
      <c r="B275" s="70"/>
      <c r="C275" s="70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</row>
    <row r="276" spans="1:20" ht="14.75" x14ac:dyDescent="0.75">
      <c r="A276" s="70"/>
      <c r="B276" s="70"/>
      <c r="C276" s="70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</row>
    <row r="277" spans="1:20" ht="14.75" x14ac:dyDescent="0.75">
      <c r="A277" s="70"/>
      <c r="B277" s="70"/>
      <c r="C277" s="70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</row>
    <row r="278" spans="1:20" ht="14.75" x14ac:dyDescent="0.75">
      <c r="A278" s="70"/>
      <c r="B278" s="70"/>
      <c r="C278" s="70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</row>
    <row r="279" spans="1:20" ht="14.75" x14ac:dyDescent="0.75">
      <c r="A279" s="70"/>
      <c r="B279" s="70"/>
      <c r="C279" s="70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</row>
    <row r="280" spans="1:20" ht="14.75" x14ac:dyDescent="0.75">
      <c r="A280" s="70"/>
      <c r="B280" s="70"/>
      <c r="C280" s="70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</row>
    <row r="281" spans="1:20" ht="14.75" x14ac:dyDescent="0.75">
      <c r="A281" s="70"/>
      <c r="B281" s="70"/>
      <c r="C281" s="70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</row>
    <row r="282" spans="1:20" ht="14.75" x14ac:dyDescent="0.75">
      <c r="A282" s="70"/>
      <c r="B282" s="70"/>
      <c r="C282" s="70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</row>
    <row r="283" spans="1:20" ht="14.75" x14ac:dyDescent="0.75">
      <c r="A283" s="70"/>
      <c r="B283" s="70"/>
      <c r="C283" s="70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</row>
    <row r="284" spans="1:20" ht="14.75" x14ac:dyDescent="0.75">
      <c r="A284" s="70"/>
      <c r="B284" s="70"/>
      <c r="C284" s="70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</row>
    <row r="285" spans="1:20" ht="14.75" x14ac:dyDescent="0.75">
      <c r="A285" s="70"/>
      <c r="B285" s="70"/>
      <c r="C285" s="70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</row>
    <row r="286" spans="1:20" ht="14.75" x14ac:dyDescent="0.75">
      <c r="A286" s="70"/>
      <c r="B286" s="70"/>
      <c r="C286" s="70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</row>
    <row r="287" spans="1:20" ht="14.75" x14ac:dyDescent="0.75">
      <c r="A287" s="70"/>
      <c r="B287" s="70"/>
      <c r="C287" s="70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</row>
    <row r="288" spans="1:20" ht="14.75" x14ac:dyDescent="0.75">
      <c r="A288" s="70"/>
      <c r="B288" s="70"/>
      <c r="C288" s="70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</row>
    <row r="289" spans="1:20" ht="14.75" x14ac:dyDescent="0.75">
      <c r="A289" s="70"/>
      <c r="B289" s="70"/>
      <c r="C289" s="70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</row>
    <row r="290" spans="1:20" ht="14.75" x14ac:dyDescent="0.75">
      <c r="A290" s="70"/>
      <c r="B290" s="70"/>
      <c r="C290" s="70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</row>
    <row r="291" spans="1:20" ht="14.75" x14ac:dyDescent="0.75">
      <c r="A291" s="70"/>
      <c r="B291" s="70"/>
      <c r="C291" s="70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</row>
    <row r="292" spans="1:20" ht="14.75" x14ac:dyDescent="0.75">
      <c r="A292" s="70"/>
      <c r="B292" s="70"/>
      <c r="C292" s="70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</row>
    <row r="293" spans="1:20" ht="14.75" x14ac:dyDescent="0.75">
      <c r="A293" s="70"/>
      <c r="B293" s="70"/>
      <c r="C293" s="70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</row>
    <row r="294" spans="1:20" ht="14.75" x14ac:dyDescent="0.75">
      <c r="A294" s="70"/>
      <c r="B294" s="70"/>
      <c r="C294" s="70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</row>
    <row r="295" spans="1:20" ht="14.75" x14ac:dyDescent="0.75">
      <c r="A295" s="70"/>
      <c r="B295" s="70"/>
      <c r="C295" s="70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</row>
    <row r="296" spans="1:20" ht="14.75" x14ac:dyDescent="0.75">
      <c r="A296" s="70"/>
      <c r="B296" s="70"/>
      <c r="C296" s="70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</row>
    <row r="297" spans="1:20" ht="14.75" x14ac:dyDescent="0.75">
      <c r="A297" s="70"/>
      <c r="B297" s="70"/>
      <c r="C297" s="70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</row>
    <row r="298" spans="1:20" ht="14.75" x14ac:dyDescent="0.75">
      <c r="A298" s="70"/>
      <c r="B298" s="70"/>
      <c r="C298" s="70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</row>
    <row r="299" spans="1:20" ht="14.75" x14ac:dyDescent="0.75">
      <c r="A299" s="70"/>
      <c r="B299" s="70"/>
      <c r="C299" s="70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</row>
    <row r="300" spans="1:20" ht="14.75" x14ac:dyDescent="0.75">
      <c r="A300" s="70"/>
      <c r="B300" s="70"/>
      <c r="C300" s="70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</row>
    <row r="301" spans="1:20" ht="14.75" x14ac:dyDescent="0.75">
      <c r="A301" s="70"/>
      <c r="B301" s="70"/>
      <c r="C301" s="70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</row>
    <row r="302" spans="1:20" ht="14.75" x14ac:dyDescent="0.75">
      <c r="A302" s="70"/>
      <c r="B302" s="70"/>
      <c r="C302" s="70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</row>
    <row r="303" spans="1:20" ht="14.75" x14ac:dyDescent="0.75">
      <c r="A303" s="70"/>
      <c r="B303" s="70"/>
      <c r="C303" s="70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</row>
    <row r="304" spans="1:20" ht="14.75" x14ac:dyDescent="0.75">
      <c r="A304" s="70"/>
      <c r="B304" s="70"/>
      <c r="C304" s="70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</row>
    <row r="305" spans="1:20" ht="14.75" x14ac:dyDescent="0.75">
      <c r="A305" s="70"/>
      <c r="B305" s="70"/>
      <c r="C305" s="70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</row>
    <row r="306" spans="1:20" ht="14.75" x14ac:dyDescent="0.75">
      <c r="A306" s="70"/>
      <c r="B306" s="70"/>
      <c r="C306" s="70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</row>
    <row r="307" spans="1:20" ht="14.75" x14ac:dyDescent="0.75">
      <c r="A307" s="70"/>
      <c r="B307" s="70"/>
      <c r="C307" s="70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</row>
    <row r="308" spans="1:20" ht="14.75" x14ac:dyDescent="0.75">
      <c r="A308" s="70"/>
      <c r="B308" s="70"/>
      <c r="C308" s="70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</row>
    <row r="309" spans="1:20" ht="14.75" x14ac:dyDescent="0.75">
      <c r="A309" s="70"/>
      <c r="B309" s="70"/>
      <c r="C309" s="70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</row>
    <row r="310" spans="1:20" ht="14.75" x14ac:dyDescent="0.75">
      <c r="A310" s="70"/>
      <c r="B310" s="70"/>
      <c r="C310" s="70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</row>
    <row r="311" spans="1:20" ht="14.75" x14ac:dyDescent="0.75">
      <c r="A311" s="70"/>
      <c r="B311" s="70"/>
      <c r="C311" s="70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</row>
    <row r="312" spans="1:20" ht="14.75" x14ac:dyDescent="0.75">
      <c r="A312" s="70"/>
      <c r="B312" s="70"/>
      <c r="C312" s="70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</row>
    <row r="313" spans="1:20" ht="14.75" x14ac:dyDescent="0.75">
      <c r="A313" s="70"/>
      <c r="B313" s="70"/>
      <c r="C313" s="70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</row>
    <row r="314" spans="1:20" ht="14.75" x14ac:dyDescent="0.75">
      <c r="A314" s="70"/>
      <c r="B314" s="70"/>
      <c r="C314" s="70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</row>
    <row r="315" spans="1:20" ht="14.75" x14ac:dyDescent="0.75">
      <c r="A315" s="70"/>
      <c r="B315" s="70"/>
      <c r="C315" s="70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</row>
    <row r="316" spans="1:20" ht="14.75" x14ac:dyDescent="0.75">
      <c r="A316" s="70"/>
      <c r="B316" s="70"/>
      <c r="C316" s="70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</row>
    <row r="317" spans="1:20" ht="14.75" x14ac:dyDescent="0.75">
      <c r="A317" s="70"/>
      <c r="B317" s="70"/>
      <c r="C317" s="70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</row>
    <row r="318" spans="1:20" ht="14.75" x14ac:dyDescent="0.75">
      <c r="A318" s="70"/>
      <c r="B318" s="70"/>
      <c r="C318" s="70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</row>
    <row r="319" spans="1:20" ht="14.75" x14ac:dyDescent="0.75">
      <c r="A319" s="70"/>
      <c r="B319" s="70"/>
      <c r="C319" s="70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</row>
    <row r="320" spans="1:20" ht="14.75" x14ac:dyDescent="0.75">
      <c r="A320" s="70"/>
      <c r="B320" s="70"/>
      <c r="C320" s="70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</row>
    <row r="321" spans="1:20" ht="14.75" x14ac:dyDescent="0.75">
      <c r="A321" s="70"/>
      <c r="B321" s="70"/>
      <c r="C321" s="70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</row>
    <row r="322" spans="1:20" ht="14.75" x14ac:dyDescent="0.75">
      <c r="A322" s="70"/>
      <c r="B322" s="70"/>
      <c r="C322" s="70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</row>
    <row r="323" spans="1:20" ht="14.75" x14ac:dyDescent="0.75">
      <c r="A323" s="70"/>
      <c r="B323" s="70"/>
      <c r="C323" s="70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</row>
    <row r="324" spans="1:20" ht="14.75" x14ac:dyDescent="0.75">
      <c r="A324" s="70"/>
      <c r="B324" s="70"/>
      <c r="C324" s="70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</row>
    <row r="325" spans="1:20" ht="14.75" x14ac:dyDescent="0.75">
      <c r="A325" s="70"/>
      <c r="B325" s="70"/>
      <c r="C325" s="70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</row>
    <row r="326" spans="1:20" ht="14.75" x14ac:dyDescent="0.75">
      <c r="A326" s="70"/>
      <c r="B326" s="70"/>
      <c r="C326" s="70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</row>
    <row r="327" spans="1:20" ht="14.75" x14ac:dyDescent="0.75">
      <c r="A327" s="70"/>
      <c r="B327" s="70"/>
      <c r="C327" s="70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</row>
    <row r="328" spans="1:20" ht="14.75" x14ac:dyDescent="0.75">
      <c r="A328" s="70"/>
      <c r="B328" s="70"/>
      <c r="C328" s="70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</row>
    <row r="329" spans="1:20" ht="14.75" x14ac:dyDescent="0.75">
      <c r="A329" s="70"/>
      <c r="B329" s="70"/>
      <c r="C329" s="70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</row>
    <row r="330" spans="1:20" ht="14.75" x14ac:dyDescent="0.75">
      <c r="A330" s="70"/>
      <c r="B330" s="70"/>
      <c r="C330" s="70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</row>
    <row r="331" spans="1:20" ht="14.75" x14ac:dyDescent="0.75">
      <c r="A331" s="70"/>
      <c r="B331" s="70"/>
      <c r="C331" s="70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</row>
    <row r="332" spans="1:20" ht="14.75" x14ac:dyDescent="0.75">
      <c r="A332" s="70"/>
      <c r="B332" s="70"/>
      <c r="C332" s="70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</row>
    <row r="333" spans="1:20" ht="14.75" x14ac:dyDescent="0.75">
      <c r="A333" s="70"/>
      <c r="B333" s="70"/>
      <c r="C333" s="70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</row>
    <row r="334" spans="1:20" ht="14.75" x14ac:dyDescent="0.75">
      <c r="A334" s="70"/>
      <c r="B334" s="70"/>
      <c r="C334" s="70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</row>
    <row r="335" spans="1:20" ht="14.75" x14ac:dyDescent="0.75">
      <c r="A335" s="70"/>
      <c r="B335" s="70"/>
      <c r="C335" s="70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</row>
    <row r="336" spans="1:20" ht="14.75" x14ac:dyDescent="0.75">
      <c r="A336" s="70"/>
      <c r="B336" s="70"/>
      <c r="C336" s="70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</row>
    <row r="337" spans="1:20" ht="14.75" x14ac:dyDescent="0.75">
      <c r="A337" s="70"/>
      <c r="B337" s="70"/>
      <c r="C337" s="70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</row>
    <row r="338" spans="1:20" ht="14.75" x14ac:dyDescent="0.75">
      <c r="A338" s="70"/>
      <c r="B338" s="70"/>
      <c r="C338" s="70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</row>
    <row r="339" spans="1:20" ht="14.75" x14ac:dyDescent="0.75">
      <c r="A339" s="70"/>
      <c r="B339" s="70"/>
      <c r="C339" s="70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</row>
    <row r="340" spans="1:20" ht="14.75" x14ac:dyDescent="0.75">
      <c r="A340" s="70"/>
      <c r="B340" s="70"/>
      <c r="C340" s="70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</row>
    <row r="341" spans="1:20" ht="14.75" x14ac:dyDescent="0.75">
      <c r="A341" s="70"/>
      <c r="B341" s="70"/>
      <c r="C341" s="70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</row>
    <row r="342" spans="1:20" ht="14.75" x14ac:dyDescent="0.75">
      <c r="A342" s="70"/>
      <c r="B342" s="70"/>
      <c r="C342" s="70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</row>
    <row r="343" spans="1:20" ht="14.75" x14ac:dyDescent="0.75">
      <c r="A343" s="70"/>
      <c r="B343" s="70"/>
      <c r="C343" s="70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</row>
    <row r="344" spans="1:20" ht="14.75" x14ac:dyDescent="0.75">
      <c r="A344" s="70"/>
      <c r="B344" s="70"/>
      <c r="C344" s="70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</row>
    <row r="345" spans="1:20" ht="14.75" x14ac:dyDescent="0.75">
      <c r="A345" s="70"/>
      <c r="B345" s="70"/>
      <c r="C345" s="70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</row>
    <row r="346" spans="1:20" ht="14.75" x14ac:dyDescent="0.75">
      <c r="A346" s="70"/>
      <c r="B346" s="70"/>
      <c r="C346" s="70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</row>
    <row r="347" spans="1:20" ht="14.75" x14ac:dyDescent="0.75">
      <c r="A347" s="70"/>
      <c r="B347" s="70"/>
      <c r="C347" s="70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</row>
    <row r="348" spans="1:20" ht="14.75" x14ac:dyDescent="0.75">
      <c r="A348" s="70"/>
      <c r="B348" s="70"/>
      <c r="C348" s="70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</row>
    <row r="349" spans="1:20" ht="14.75" x14ac:dyDescent="0.75">
      <c r="A349" s="70"/>
      <c r="B349" s="70"/>
      <c r="C349" s="70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</row>
    <row r="350" spans="1:20" ht="14.75" x14ac:dyDescent="0.75">
      <c r="A350" s="70"/>
      <c r="B350" s="70"/>
      <c r="C350" s="70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</row>
    <row r="351" spans="1:20" ht="14.75" x14ac:dyDescent="0.75">
      <c r="A351" s="70"/>
      <c r="B351" s="70"/>
      <c r="C351" s="70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</row>
    <row r="352" spans="1:20" ht="14.75" x14ac:dyDescent="0.75">
      <c r="A352" s="70"/>
      <c r="B352" s="70"/>
      <c r="C352" s="70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</row>
    <row r="353" spans="1:20" ht="14.75" x14ac:dyDescent="0.75">
      <c r="A353" s="70"/>
      <c r="B353" s="70"/>
      <c r="C353" s="70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</row>
    <row r="354" spans="1:20" ht="14.75" x14ac:dyDescent="0.75">
      <c r="A354" s="70"/>
      <c r="B354" s="70"/>
      <c r="C354" s="70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</row>
    <row r="355" spans="1:20" ht="14.75" x14ac:dyDescent="0.75">
      <c r="A355" s="70"/>
      <c r="B355" s="70"/>
      <c r="C355" s="70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</row>
    <row r="356" spans="1:20" ht="14.75" x14ac:dyDescent="0.75">
      <c r="A356" s="70"/>
      <c r="B356" s="70"/>
      <c r="C356" s="70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</row>
    <row r="357" spans="1:20" ht="14.75" x14ac:dyDescent="0.75">
      <c r="A357" s="70"/>
      <c r="B357" s="70"/>
      <c r="C357" s="70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</row>
    <row r="358" spans="1:20" ht="14.75" x14ac:dyDescent="0.75">
      <c r="A358" s="70"/>
      <c r="B358" s="70"/>
      <c r="C358" s="70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</row>
    <row r="359" spans="1:20" ht="14.75" x14ac:dyDescent="0.75">
      <c r="A359" s="70"/>
      <c r="B359" s="70"/>
      <c r="C359" s="70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</row>
    <row r="360" spans="1:20" ht="14.75" x14ac:dyDescent="0.75">
      <c r="A360" s="70"/>
      <c r="B360" s="70"/>
      <c r="C360" s="70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</row>
    <row r="361" spans="1:20" ht="14.75" x14ac:dyDescent="0.75">
      <c r="A361" s="70"/>
      <c r="B361" s="70"/>
      <c r="C361" s="70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</row>
    <row r="362" spans="1:20" ht="14.75" x14ac:dyDescent="0.75">
      <c r="A362" s="70"/>
      <c r="B362" s="70"/>
      <c r="C362" s="70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</row>
    <row r="363" spans="1:20" ht="14.75" x14ac:dyDescent="0.75">
      <c r="A363" s="70"/>
      <c r="B363" s="70"/>
      <c r="C363" s="70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</row>
    <row r="364" spans="1:20" ht="14.75" x14ac:dyDescent="0.75">
      <c r="A364" s="70"/>
      <c r="B364" s="70"/>
      <c r="C364" s="70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</row>
    <row r="365" spans="1:20" ht="14.75" x14ac:dyDescent="0.75">
      <c r="A365" s="70"/>
      <c r="B365" s="70"/>
      <c r="C365" s="70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</row>
    <row r="366" spans="1:20" ht="14.75" x14ac:dyDescent="0.75">
      <c r="A366" s="70"/>
      <c r="B366" s="70"/>
      <c r="C366" s="70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</row>
    <row r="367" spans="1:20" ht="14.75" x14ac:dyDescent="0.75">
      <c r="A367" s="70"/>
      <c r="B367" s="70"/>
      <c r="C367" s="70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</row>
    <row r="368" spans="1:20" ht="14.75" x14ac:dyDescent="0.75">
      <c r="A368" s="70"/>
      <c r="B368" s="70"/>
      <c r="C368" s="70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</row>
    <row r="369" spans="1:20" ht="14.75" x14ac:dyDescent="0.75">
      <c r="A369" s="70"/>
      <c r="B369" s="70"/>
      <c r="C369" s="70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</row>
    <row r="370" spans="1:20" ht="14.75" x14ac:dyDescent="0.75">
      <c r="A370" s="70"/>
      <c r="B370" s="70"/>
      <c r="C370" s="70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</row>
    <row r="371" spans="1:20" ht="14.75" x14ac:dyDescent="0.75">
      <c r="A371" s="70"/>
      <c r="B371" s="70"/>
      <c r="C371" s="70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</row>
    <row r="372" spans="1:20" ht="14.75" x14ac:dyDescent="0.75">
      <c r="A372" s="70"/>
      <c r="B372" s="70"/>
      <c r="C372" s="70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</row>
    <row r="373" spans="1:20" ht="14.75" x14ac:dyDescent="0.75">
      <c r="A373" s="70"/>
      <c r="B373" s="70"/>
      <c r="C373" s="70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</row>
    <row r="374" spans="1:20" ht="14.75" x14ac:dyDescent="0.75">
      <c r="A374" s="70"/>
      <c r="B374" s="70"/>
      <c r="C374" s="70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</row>
    <row r="375" spans="1:20" ht="14.75" x14ac:dyDescent="0.75">
      <c r="A375" s="70"/>
      <c r="B375" s="70"/>
      <c r="C375" s="70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</row>
    <row r="376" spans="1:20" ht="14.75" x14ac:dyDescent="0.75">
      <c r="A376" s="70"/>
      <c r="B376" s="70"/>
      <c r="C376" s="70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</row>
    <row r="377" spans="1:20" ht="14.75" x14ac:dyDescent="0.75">
      <c r="A377" s="70"/>
      <c r="B377" s="70"/>
      <c r="C377" s="70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</row>
    <row r="378" spans="1:20" ht="14.75" x14ac:dyDescent="0.75">
      <c r="A378" s="70"/>
      <c r="B378" s="70"/>
      <c r="C378" s="70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</row>
    <row r="379" spans="1:20" ht="14.75" x14ac:dyDescent="0.75">
      <c r="A379" s="70"/>
      <c r="B379" s="70"/>
      <c r="C379" s="70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</row>
    <row r="380" spans="1:20" ht="14.75" x14ac:dyDescent="0.75">
      <c r="A380" s="70"/>
      <c r="B380" s="70"/>
      <c r="C380" s="70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</row>
    <row r="381" spans="1:20" ht="14.75" x14ac:dyDescent="0.75">
      <c r="A381" s="70"/>
      <c r="B381" s="70"/>
      <c r="C381" s="70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</row>
    <row r="382" spans="1:20" ht="14.75" x14ac:dyDescent="0.75">
      <c r="A382" s="70"/>
      <c r="B382" s="70"/>
      <c r="C382" s="70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</row>
    <row r="383" spans="1:20" ht="14.75" x14ac:dyDescent="0.75">
      <c r="A383" s="70"/>
      <c r="B383" s="70"/>
      <c r="C383" s="70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</row>
    <row r="384" spans="1:20" ht="14.75" x14ac:dyDescent="0.75">
      <c r="A384" s="70"/>
      <c r="B384" s="70"/>
      <c r="C384" s="70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</row>
    <row r="385" spans="1:20" ht="14.75" x14ac:dyDescent="0.75">
      <c r="A385" s="70"/>
      <c r="B385" s="70"/>
      <c r="C385" s="70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</row>
    <row r="386" spans="1:20" ht="14.75" x14ac:dyDescent="0.75">
      <c r="A386" s="70"/>
      <c r="B386" s="70"/>
      <c r="C386" s="70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</row>
    <row r="387" spans="1:20" ht="14.75" x14ac:dyDescent="0.75">
      <c r="A387" s="70"/>
      <c r="B387" s="70"/>
      <c r="C387" s="70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</row>
    <row r="388" spans="1:20" ht="14.75" x14ac:dyDescent="0.75">
      <c r="A388" s="70"/>
      <c r="B388" s="70"/>
      <c r="C388" s="70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</row>
    <row r="389" spans="1:20" ht="14.75" x14ac:dyDescent="0.75">
      <c r="A389" s="70"/>
      <c r="B389" s="70"/>
      <c r="C389" s="70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</row>
    <row r="390" spans="1:20" ht="14.75" x14ac:dyDescent="0.75">
      <c r="A390" s="70"/>
      <c r="B390" s="70"/>
      <c r="C390" s="70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</row>
    <row r="391" spans="1:20" ht="14.75" x14ac:dyDescent="0.75">
      <c r="A391" s="70"/>
      <c r="B391" s="70"/>
      <c r="C391" s="70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</row>
    <row r="392" spans="1:20" ht="14.75" x14ac:dyDescent="0.75">
      <c r="A392" s="70"/>
      <c r="B392" s="70"/>
      <c r="C392" s="70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</row>
    <row r="393" spans="1:20" ht="14.75" x14ac:dyDescent="0.75">
      <c r="A393" s="70"/>
      <c r="B393" s="70"/>
      <c r="C393" s="70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</row>
    <row r="394" spans="1:20" ht="14.75" x14ac:dyDescent="0.75">
      <c r="A394" s="70"/>
      <c r="B394" s="70"/>
      <c r="C394" s="70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</row>
    <row r="395" spans="1:20" ht="14.75" x14ac:dyDescent="0.75">
      <c r="A395" s="70"/>
      <c r="B395" s="70"/>
      <c r="C395" s="70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</row>
    <row r="396" spans="1:20" ht="14.75" x14ac:dyDescent="0.75">
      <c r="A396" s="70"/>
      <c r="B396" s="70"/>
      <c r="C396" s="70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</row>
    <row r="397" spans="1:20" ht="14.75" x14ac:dyDescent="0.75">
      <c r="A397" s="70"/>
      <c r="B397" s="70"/>
      <c r="C397" s="70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</row>
    <row r="398" spans="1:20" ht="14.75" x14ac:dyDescent="0.75">
      <c r="A398" s="70"/>
      <c r="B398" s="70"/>
      <c r="C398" s="70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</row>
    <row r="399" spans="1:20" ht="14.75" x14ac:dyDescent="0.75">
      <c r="A399" s="70"/>
      <c r="B399" s="70"/>
      <c r="C399" s="70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</row>
    <row r="400" spans="1:20" ht="14.75" x14ac:dyDescent="0.75">
      <c r="A400" s="70"/>
      <c r="B400" s="70"/>
      <c r="C400" s="70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</row>
    <row r="401" spans="1:20" ht="14.75" x14ac:dyDescent="0.75">
      <c r="A401" s="70"/>
      <c r="B401" s="70"/>
      <c r="C401" s="70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</row>
    <row r="402" spans="1:20" ht="14.75" x14ac:dyDescent="0.75">
      <c r="A402" s="70"/>
      <c r="B402" s="70"/>
      <c r="C402" s="70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</row>
    <row r="403" spans="1:20" ht="14.75" x14ac:dyDescent="0.75">
      <c r="A403" s="70"/>
      <c r="B403" s="70"/>
      <c r="C403" s="70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</row>
    <row r="404" spans="1:20" ht="14.75" x14ac:dyDescent="0.75">
      <c r="A404" s="70"/>
      <c r="B404" s="70"/>
      <c r="C404" s="70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</row>
    <row r="405" spans="1:20" ht="14.75" x14ac:dyDescent="0.75">
      <c r="A405" s="70"/>
      <c r="B405" s="70"/>
      <c r="C405" s="70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</row>
    <row r="406" spans="1:20" ht="14.75" x14ac:dyDescent="0.75">
      <c r="A406" s="70"/>
      <c r="B406" s="70"/>
      <c r="C406" s="70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</row>
    <row r="407" spans="1:20" ht="14.75" x14ac:dyDescent="0.75">
      <c r="A407" s="70"/>
      <c r="B407" s="70"/>
      <c r="C407" s="70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</row>
    <row r="408" spans="1:20" ht="14.75" x14ac:dyDescent="0.75">
      <c r="A408" s="70"/>
      <c r="B408" s="70"/>
      <c r="C408" s="70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</row>
    <row r="409" spans="1:20" ht="14.75" x14ac:dyDescent="0.75">
      <c r="A409" s="70"/>
      <c r="B409" s="70"/>
      <c r="C409" s="70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</row>
    <row r="410" spans="1:20" ht="14.75" x14ac:dyDescent="0.75">
      <c r="A410" s="70"/>
      <c r="B410" s="70"/>
      <c r="C410" s="70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</row>
    <row r="411" spans="1:20" ht="14.75" x14ac:dyDescent="0.75">
      <c r="A411" s="70"/>
      <c r="B411" s="70"/>
      <c r="C411" s="70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</row>
    <row r="412" spans="1:20" ht="14.75" x14ac:dyDescent="0.75">
      <c r="A412" s="70"/>
      <c r="B412" s="70"/>
      <c r="C412" s="70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</row>
    <row r="413" spans="1:20" ht="14.75" x14ac:dyDescent="0.75">
      <c r="A413" s="70"/>
      <c r="B413" s="70"/>
      <c r="C413" s="70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</row>
    <row r="414" spans="1:20" ht="14.75" x14ac:dyDescent="0.75">
      <c r="A414" s="70"/>
      <c r="B414" s="70"/>
      <c r="C414" s="70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</row>
    <row r="415" spans="1:20" ht="14.75" x14ac:dyDescent="0.75">
      <c r="A415" s="70"/>
      <c r="B415" s="70"/>
      <c r="C415" s="70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</row>
    <row r="416" spans="1:20" ht="14.75" x14ac:dyDescent="0.75">
      <c r="A416" s="70"/>
      <c r="B416" s="70"/>
      <c r="C416" s="70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</row>
    <row r="417" spans="1:20" ht="14.75" x14ac:dyDescent="0.75">
      <c r="A417" s="70"/>
      <c r="B417" s="70"/>
      <c r="C417" s="70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</row>
    <row r="418" spans="1:20" ht="14.75" x14ac:dyDescent="0.75">
      <c r="A418" s="70"/>
      <c r="B418" s="70"/>
      <c r="C418" s="70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</row>
    <row r="419" spans="1:20" ht="14.75" x14ac:dyDescent="0.75">
      <c r="A419" s="70"/>
      <c r="B419" s="70"/>
      <c r="C419" s="70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</row>
    <row r="420" spans="1:20" ht="14.75" x14ac:dyDescent="0.75">
      <c r="A420" s="70"/>
      <c r="B420" s="70"/>
      <c r="C420" s="70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</row>
    <row r="421" spans="1:20" ht="14.75" x14ac:dyDescent="0.75">
      <c r="A421" s="70"/>
      <c r="B421" s="70"/>
      <c r="C421" s="70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</row>
    <row r="422" spans="1:20" ht="14.75" x14ac:dyDescent="0.75">
      <c r="A422" s="70"/>
      <c r="B422" s="70"/>
      <c r="C422" s="70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</row>
    <row r="423" spans="1:20" ht="14.75" x14ac:dyDescent="0.75">
      <c r="A423" s="70"/>
      <c r="B423" s="70"/>
      <c r="C423" s="70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</row>
    <row r="424" spans="1:20" ht="14.75" x14ac:dyDescent="0.75">
      <c r="A424" s="70"/>
      <c r="B424" s="70"/>
      <c r="C424" s="70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</row>
    <row r="425" spans="1:20" ht="14.75" x14ac:dyDescent="0.75">
      <c r="A425" s="70"/>
      <c r="B425" s="70"/>
      <c r="C425" s="70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</row>
    <row r="426" spans="1:20" ht="14.75" x14ac:dyDescent="0.75">
      <c r="A426" s="70"/>
      <c r="B426" s="70"/>
      <c r="C426" s="70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</row>
    <row r="427" spans="1:20" ht="14.75" x14ac:dyDescent="0.75">
      <c r="A427" s="70"/>
      <c r="B427" s="70"/>
      <c r="C427" s="70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</row>
    <row r="428" spans="1:20" ht="14.75" x14ac:dyDescent="0.75">
      <c r="A428" s="70"/>
      <c r="B428" s="70"/>
      <c r="C428" s="70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</row>
    <row r="429" spans="1:20" ht="14.75" x14ac:dyDescent="0.75">
      <c r="A429" s="70"/>
      <c r="B429" s="70"/>
      <c r="C429" s="70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</row>
    <row r="430" spans="1:20" ht="14.75" x14ac:dyDescent="0.75">
      <c r="A430" s="70"/>
      <c r="B430" s="70"/>
      <c r="C430" s="70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</row>
    <row r="431" spans="1:20" ht="14.75" x14ac:dyDescent="0.75">
      <c r="A431" s="70"/>
      <c r="B431" s="70"/>
      <c r="C431" s="70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</row>
    <row r="432" spans="1:20" ht="14.75" x14ac:dyDescent="0.75">
      <c r="A432" s="70"/>
      <c r="B432" s="70"/>
      <c r="C432" s="70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</row>
    <row r="433" spans="1:20" ht="14.75" x14ac:dyDescent="0.75">
      <c r="A433" s="70"/>
      <c r="B433" s="70"/>
      <c r="C433" s="70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</row>
    <row r="434" spans="1:20" ht="14.75" x14ac:dyDescent="0.75">
      <c r="A434" s="70"/>
      <c r="B434" s="70"/>
      <c r="C434" s="70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</row>
    <row r="435" spans="1:20" ht="14.75" x14ac:dyDescent="0.75">
      <c r="A435" s="70"/>
      <c r="B435" s="70"/>
      <c r="C435" s="70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</row>
    <row r="436" spans="1:20" ht="14.75" x14ac:dyDescent="0.75">
      <c r="A436" s="70"/>
      <c r="B436" s="70"/>
      <c r="C436" s="70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</row>
    <row r="437" spans="1:20" ht="14.75" x14ac:dyDescent="0.75">
      <c r="A437" s="70"/>
      <c r="B437" s="70"/>
      <c r="C437" s="70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</row>
    <row r="438" spans="1:20" ht="14.75" x14ac:dyDescent="0.75">
      <c r="A438" s="70"/>
      <c r="B438" s="70"/>
      <c r="C438" s="70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</row>
    <row r="439" spans="1:20" ht="14.75" x14ac:dyDescent="0.75">
      <c r="A439" s="70"/>
      <c r="B439" s="70"/>
      <c r="C439" s="70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</row>
    <row r="440" spans="1:20" ht="14.75" x14ac:dyDescent="0.75">
      <c r="A440" s="70"/>
      <c r="B440" s="70"/>
      <c r="C440" s="70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</row>
    <row r="441" spans="1:20" ht="14.75" x14ac:dyDescent="0.75">
      <c r="A441" s="70"/>
      <c r="B441" s="70"/>
      <c r="C441" s="70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</row>
    <row r="442" spans="1:20" ht="14.75" x14ac:dyDescent="0.75">
      <c r="A442" s="70"/>
      <c r="B442" s="70"/>
      <c r="C442" s="70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</row>
    <row r="443" spans="1:20" ht="14.75" x14ac:dyDescent="0.75">
      <c r="A443" s="70"/>
      <c r="B443" s="70"/>
      <c r="C443" s="70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</row>
    <row r="444" spans="1:20" ht="14.75" x14ac:dyDescent="0.75">
      <c r="A444" s="70"/>
      <c r="B444" s="70"/>
      <c r="C444" s="70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</row>
    <row r="445" spans="1:20" ht="14.75" x14ac:dyDescent="0.75">
      <c r="A445" s="70"/>
      <c r="B445" s="70"/>
      <c r="C445" s="70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</row>
    <row r="446" spans="1:20" ht="14.75" x14ac:dyDescent="0.75">
      <c r="A446" s="70"/>
      <c r="B446" s="70"/>
      <c r="C446" s="70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</row>
    <row r="447" spans="1:20" ht="14.75" x14ac:dyDescent="0.75">
      <c r="A447" s="70"/>
      <c r="B447" s="70"/>
      <c r="C447" s="70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</row>
    <row r="448" spans="1:20" ht="14.75" x14ac:dyDescent="0.75">
      <c r="A448" s="70"/>
      <c r="B448" s="70"/>
      <c r="C448" s="70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</row>
    <row r="449" spans="1:20" ht="14.75" x14ac:dyDescent="0.75">
      <c r="A449" s="70"/>
      <c r="B449" s="70"/>
      <c r="C449" s="70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</row>
    <row r="450" spans="1:20" ht="14.75" x14ac:dyDescent="0.75">
      <c r="A450" s="70"/>
      <c r="B450" s="70"/>
      <c r="C450" s="70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</row>
    <row r="451" spans="1:20" ht="14.75" x14ac:dyDescent="0.75">
      <c r="A451" s="70"/>
      <c r="B451" s="70"/>
      <c r="C451" s="70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</row>
    <row r="452" spans="1:20" ht="14.75" x14ac:dyDescent="0.75">
      <c r="A452" s="70"/>
      <c r="B452" s="70"/>
      <c r="C452" s="70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</row>
    <row r="453" spans="1:20" ht="14.75" x14ac:dyDescent="0.75">
      <c r="A453" s="70"/>
      <c r="B453" s="70"/>
      <c r="C453" s="70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</row>
    <row r="454" spans="1:20" ht="14.75" x14ac:dyDescent="0.75">
      <c r="A454" s="70"/>
      <c r="B454" s="70"/>
      <c r="C454" s="70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</row>
    <row r="455" spans="1:20" ht="14.75" x14ac:dyDescent="0.75">
      <c r="A455" s="70"/>
      <c r="B455" s="70"/>
      <c r="C455" s="70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</row>
    <row r="456" spans="1:20" ht="14.75" x14ac:dyDescent="0.75">
      <c r="A456" s="70"/>
      <c r="B456" s="70"/>
      <c r="C456" s="70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</row>
    <row r="457" spans="1:20" ht="14.75" x14ac:dyDescent="0.75">
      <c r="A457" s="70"/>
      <c r="B457" s="70"/>
      <c r="C457" s="70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</row>
    <row r="458" spans="1:20" ht="14.75" x14ac:dyDescent="0.75">
      <c r="A458" s="70"/>
      <c r="B458" s="70"/>
      <c r="C458" s="70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</row>
    <row r="459" spans="1:20" ht="14.75" x14ac:dyDescent="0.75">
      <c r="A459" s="70"/>
      <c r="B459" s="70"/>
      <c r="C459" s="70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</row>
    <row r="460" spans="1:20" ht="14.75" x14ac:dyDescent="0.75">
      <c r="A460" s="70"/>
      <c r="B460" s="70"/>
      <c r="C460" s="70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</row>
    <row r="461" spans="1:20" ht="14.75" x14ac:dyDescent="0.75">
      <c r="A461" s="70"/>
      <c r="B461" s="70"/>
      <c r="C461" s="70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</row>
    <row r="462" spans="1:20" ht="14.75" x14ac:dyDescent="0.75">
      <c r="A462" s="70"/>
      <c r="B462" s="70"/>
      <c r="C462" s="70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</row>
    <row r="463" spans="1:20" ht="14.75" x14ac:dyDescent="0.75">
      <c r="A463" s="70"/>
      <c r="B463" s="70"/>
      <c r="C463" s="70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</row>
    <row r="464" spans="1:20" ht="14.75" x14ac:dyDescent="0.75">
      <c r="A464" s="70"/>
      <c r="B464" s="70"/>
      <c r="C464" s="70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</row>
    <row r="465" spans="1:20" ht="14.75" x14ac:dyDescent="0.75">
      <c r="A465" s="70"/>
      <c r="B465" s="70"/>
      <c r="C465" s="70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</row>
    <row r="466" spans="1:20" ht="14.75" x14ac:dyDescent="0.75">
      <c r="A466" s="70"/>
      <c r="B466" s="70"/>
      <c r="C466" s="70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</row>
    <row r="467" spans="1:20" ht="14.75" x14ac:dyDescent="0.75">
      <c r="A467" s="70"/>
      <c r="B467" s="70"/>
      <c r="C467" s="70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</row>
    <row r="468" spans="1:20" ht="14.75" x14ac:dyDescent="0.75">
      <c r="A468" s="70"/>
      <c r="B468" s="70"/>
      <c r="C468" s="70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</row>
    <row r="469" spans="1:20" ht="14.75" x14ac:dyDescent="0.75">
      <c r="A469" s="70"/>
      <c r="B469" s="70"/>
      <c r="C469" s="70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</row>
    <row r="470" spans="1:20" ht="14.75" x14ac:dyDescent="0.75">
      <c r="A470" s="70"/>
      <c r="B470" s="70"/>
      <c r="C470" s="70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</row>
    <row r="471" spans="1:20" ht="14.75" x14ac:dyDescent="0.75">
      <c r="A471" s="70"/>
      <c r="B471" s="70"/>
      <c r="C471" s="70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</row>
    <row r="472" spans="1:20" ht="14.75" x14ac:dyDescent="0.75">
      <c r="A472" s="70"/>
      <c r="B472" s="70"/>
      <c r="C472" s="70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</row>
    <row r="473" spans="1:20" ht="14.75" x14ac:dyDescent="0.75">
      <c r="A473" s="70"/>
      <c r="B473" s="70"/>
      <c r="C473" s="70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</row>
    <row r="474" spans="1:20" ht="14.75" x14ac:dyDescent="0.75">
      <c r="A474" s="70"/>
      <c r="B474" s="70"/>
      <c r="C474" s="70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</row>
    <row r="475" spans="1:20" ht="14.75" x14ac:dyDescent="0.75">
      <c r="A475" s="70"/>
      <c r="B475" s="70"/>
      <c r="C475" s="70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</row>
    <row r="476" spans="1:20" ht="14.75" x14ac:dyDescent="0.75">
      <c r="A476" s="70"/>
      <c r="B476" s="70"/>
      <c r="C476" s="70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</row>
    <row r="477" spans="1:20" ht="14.75" x14ac:dyDescent="0.75">
      <c r="A477" s="70"/>
      <c r="B477" s="70"/>
      <c r="C477" s="70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</row>
    <row r="478" spans="1:20" ht="14.75" x14ac:dyDescent="0.75">
      <c r="A478" s="70"/>
      <c r="B478" s="70"/>
      <c r="C478" s="70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</row>
    <row r="479" spans="1:20" ht="14.75" x14ac:dyDescent="0.75">
      <c r="A479" s="70"/>
      <c r="B479" s="70"/>
      <c r="C479" s="70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</row>
    <row r="480" spans="1:20" ht="14.75" x14ac:dyDescent="0.75">
      <c r="A480" s="70"/>
      <c r="B480" s="70"/>
      <c r="C480" s="70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</row>
    <row r="481" spans="1:20" ht="14.75" x14ac:dyDescent="0.75">
      <c r="A481" s="70"/>
      <c r="B481" s="70"/>
      <c r="C481" s="70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</row>
    <row r="482" spans="1:20" ht="14.75" x14ac:dyDescent="0.75">
      <c r="A482" s="70"/>
      <c r="B482" s="70"/>
      <c r="C482" s="70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</row>
    <row r="483" spans="1:20" ht="14.75" x14ac:dyDescent="0.75">
      <c r="A483" s="70"/>
      <c r="B483" s="70"/>
      <c r="C483" s="70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</row>
    <row r="484" spans="1:20" ht="14.75" x14ac:dyDescent="0.75">
      <c r="A484" s="70"/>
      <c r="B484" s="70"/>
      <c r="C484" s="70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</row>
    <row r="485" spans="1:20" ht="14.75" x14ac:dyDescent="0.75">
      <c r="A485" s="70"/>
      <c r="B485" s="70"/>
      <c r="C485" s="70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</row>
    <row r="486" spans="1:20" ht="14.75" x14ac:dyDescent="0.75">
      <c r="A486" s="70"/>
      <c r="B486" s="70"/>
      <c r="C486" s="70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</row>
    <row r="487" spans="1:20" ht="14.75" x14ac:dyDescent="0.75">
      <c r="A487" s="70"/>
      <c r="B487" s="70"/>
      <c r="C487" s="70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</row>
    <row r="488" spans="1:20" ht="14.75" x14ac:dyDescent="0.75">
      <c r="A488" s="70"/>
      <c r="B488" s="70"/>
      <c r="C488" s="70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</row>
    <row r="489" spans="1:20" ht="14.75" x14ac:dyDescent="0.75">
      <c r="A489" s="70"/>
      <c r="B489" s="70"/>
      <c r="C489" s="70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</row>
    <row r="490" spans="1:20" ht="14.75" x14ac:dyDescent="0.75">
      <c r="A490" s="70"/>
      <c r="B490" s="70"/>
      <c r="C490" s="70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</row>
    <row r="491" spans="1:20" ht="14.75" x14ac:dyDescent="0.75">
      <c r="A491" s="70"/>
      <c r="B491" s="70"/>
      <c r="C491" s="70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</row>
    <row r="492" spans="1:20" ht="14.75" x14ac:dyDescent="0.75">
      <c r="A492" s="70"/>
      <c r="B492" s="70"/>
      <c r="C492" s="70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</row>
    <row r="493" spans="1:20" ht="14.75" x14ac:dyDescent="0.75">
      <c r="A493" s="70"/>
      <c r="B493" s="70"/>
      <c r="C493" s="70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</row>
    <row r="494" spans="1:20" ht="14.75" x14ac:dyDescent="0.75">
      <c r="A494" s="70"/>
      <c r="B494" s="70"/>
      <c r="C494" s="70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</row>
    <row r="495" spans="1:20" ht="14.75" x14ac:dyDescent="0.75">
      <c r="A495" s="70"/>
      <c r="B495" s="70"/>
      <c r="C495" s="70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</row>
    <row r="496" spans="1:20" ht="14.75" x14ac:dyDescent="0.75">
      <c r="A496" s="70"/>
      <c r="B496" s="70"/>
      <c r="C496" s="70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</row>
    <row r="497" spans="1:20" ht="14.75" x14ac:dyDescent="0.75">
      <c r="A497" s="70"/>
      <c r="B497" s="70"/>
      <c r="C497" s="70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</row>
    <row r="498" spans="1:20" ht="14.75" x14ac:dyDescent="0.75">
      <c r="A498" s="70"/>
      <c r="B498" s="70"/>
      <c r="C498" s="70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</row>
    <row r="499" spans="1:20" ht="14.75" x14ac:dyDescent="0.75">
      <c r="A499" s="70"/>
      <c r="B499" s="70"/>
      <c r="C499" s="70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</row>
    <row r="500" spans="1:20" ht="14.75" x14ac:dyDescent="0.75">
      <c r="A500" s="70"/>
      <c r="B500" s="70"/>
      <c r="C500" s="70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</row>
    <row r="501" spans="1:20" ht="14.75" x14ac:dyDescent="0.75">
      <c r="A501" s="70"/>
      <c r="B501" s="70"/>
      <c r="C501" s="70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</row>
    <row r="502" spans="1:20" ht="14.75" x14ac:dyDescent="0.75">
      <c r="A502" s="70"/>
      <c r="B502" s="70"/>
      <c r="C502" s="70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</row>
    <row r="503" spans="1:20" ht="14.75" x14ac:dyDescent="0.75">
      <c r="A503" s="70"/>
      <c r="B503" s="70"/>
      <c r="C503" s="70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</row>
    <row r="504" spans="1:20" ht="14.75" x14ac:dyDescent="0.75">
      <c r="A504" s="70"/>
      <c r="B504" s="70"/>
      <c r="C504" s="70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</row>
    <row r="505" spans="1:20" ht="14.75" x14ac:dyDescent="0.75">
      <c r="A505" s="70"/>
      <c r="B505" s="70"/>
      <c r="C505" s="70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</row>
    <row r="506" spans="1:20" ht="14.75" x14ac:dyDescent="0.75">
      <c r="A506" s="70"/>
      <c r="B506" s="70"/>
      <c r="C506" s="70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</row>
    <row r="507" spans="1:20" ht="14.75" x14ac:dyDescent="0.75">
      <c r="A507" s="70"/>
      <c r="B507" s="70"/>
      <c r="C507" s="70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</row>
    <row r="508" spans="1:20" ht="14.75" x14ac:dyDescent="0.75">
      <c r="A508" s="70"/>
      <c r="B508" s="70"/>
      <c r="C508" s="70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</row>
    <row r="509" spans="1:20" ht="14.75" x14ac:dyDescent="0.75">
      <c r="A509" s="70"/>
      <c r="B509" s="70"/>
      <c r="C509" s="70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</row>
    <row r="510" spans="1:20" ht="14.75" x14ac:dyDescent="0.75">
      <c r="A510" s="70"/>
      <c r="B510" s="70"/>
      <c r="C510" s="70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</row>
    <row r="511" spans="1:20" ht="14.75" x14ac:dyDescent="0.75">
      <c r="A511" s="70"/>
      <c r="B511" s="70"/>
      <c r="C511" s="70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</row>
    <row r="512" spans="1:20" ht="14.75" x14ac:dyDescent="0.75">
      <c r="A512" s="70"/>
      <c r="B512" s="70"/>
      <c r="C512" s="70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</row>
    <row r="513" spans="1:20" ht="14.75" x14ac:dyDescent="0.75">
      <c r="A513" s="70"/>
      <c r="B513" s="70"/>
      <c r="C513" s="70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</row>
    <row r="514" spans="1:20" ht="14.75" x14ac:dyDescent="0.75">
      <c r="A514" s="70"/>
      <c r="B514" s="70"/>
      <c r="C514" s="70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</row>
    <row r="515" spans="1:20" ht="14.75" x14ac:dyDescent="0.75">
      <c r="A515" s="70"/>
      <c r="B515" s="70"/>
      <c r="C515" s="70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</row>
    <row r="516" spans="1:20" ht="14.75" x14ac:dyDescent="0.75">
      <c r="A516" s="70"/>
      <c r="B516" s="70"/>
      <c r="C516" s="70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</row>
    <row r="517" spans="1:20" ht="14.75" x14ac:dyDescent="0.75">
      <c r="A517" s="70"/>
      <c r="B517" s="70"/>
      <c r="C517" s="70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</row>
    <row r="518" spans="1:20" ht="14.75" x14ac:dyDescent="0.75">
      <c r="A518" s="70"/>
      <c r="B518" s="70"/>
      <c r="C518" s="70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</row>
    <row r="519" spans="1:20" ht="14.75" x14ac:dyDescent="0.75">
      <c r="A519" s="70"/>
      <c r="B519" s="70"/>
      <c r="C519" s="70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</row>
    <row r="520" spans="1:20" ht="14.75" x14ac:dyDescent="0.75">
      <c r="A520" s="70"/>
      <c r="B520" s="70"/>
      <c r="C520" s="70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</row>
    <row r="521" spans="1:20" ht="14.75" x14ac:dyDescent="0.75">
      <c r="A521" s="70"/>
      <c r="B521" s="70"/>
      <c r="C521" s="70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</row>
    <row r="522" spans="1:20" ht="14.75" x14ac:dyDescent="0.75">
      <c r="A522" s="70"/>
      <c r="B522" s="70"/>
      <c r="C522" s="70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</row>
    <row r="523" spans="1:20" ht="14.75" x14ac:dyDescent="0.75">
      <c r="A523" s="70"/>
      <c r="B523" s="70"/>
      <c r="C523" s="70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</row>
    <row r="524" spans="1:20" ht="14.75" x14ac:dyDescent="0.75">
      <c r="A524" s="70"/>
      <c r="B524" s="70"/>
      <c r="C524" s="70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</row>
    <row r="525" spans="1:20" ht="14.75" x14ac:dyDescent="0.75">
      <c r="A525" s="70"/>
      <c r="B525" s="70"/>
      <c r="C525" s="70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</row>
    <row r="526" spans="1:20" ht="14.75" x14ac:dyDescent="0.75">
      <c r="A526" s="70"/>
      <c r="B526" s="70"/>
      <c r="C526" s="70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</row>
    <row r="527" spans="1:20" ht="14.75" x14ac:dyDescent="0.75">
      <c r="A527" s="70"/>
      <c r="B527" s="70"/>
      <c r="C527" s="70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</row>
    <row r="528" spans="1:20" ht="14.75" x14ac:dyDescent="0.75">
      <c r="A528" s="70"/>
      <c r="B528" s="70"/>
      <c r="C528" s="70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</row>
    <row r="529" spans="1:20" ht="14.75" x14ac:dyDescent="0.75">
      <c r="A529" s="70"/>
      <c r="B529" s="70"/>
      <c r="C529" s="70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</row>
    <row r="530" spans="1:20" ht="14.75" x14ac:dyDescent="0.75">
      <c r="A530" s="70"/>
      <c r="B530" s="70"/>
      <c r="C530" s="70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</row>
    <row r="531" spans="1:20" ht="14.75" x14ac:dyDescent="0.75">
      <c r="A531" s="70"/>
      <c r="B531" s="70"/>
      <c r="C531" s="70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</row>
    <row r="532" spans="1:20" ht="14.75" x14ac:dyDescent="0.75">
      <c r="A532" s="70"/>
      <c r="B532" s="70"/>
      <c r="C532" s="70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</row>
    <row r="533" spans="1:20" ht="14.75" x14ac:dyDescent="0.75">
      <c r="A533" s="70"/>
      <c r="B533" s="70"/>
      <c r="C533" s="70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</row>
    <row r="534" spans="1:20" ht="14.75" x14ac:dyDescent="0.75">
      <c r="A534" s="70"/>
      <c r="B534" s="70"/>
      <c r="C534" s="70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</row>
    <row r="535" spans="1:20" ht="14.75" x14ac:dyDescent="0.75">
      <c r="A535" s="70"/>
      <c r="B535" s="70"/>
      <c r="C535" s="70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</row>
    <row r="536" spans="1:20" ht="14.75" x14ac:dyDescent="0.75">
      <c r="A536" s="70"/>
      <c r="B536" s="70"/>
      <c r="C536" s="70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</row>
    <row r="537" spans="1:20" ht="14.75" x14ac:dyDescent="0.75">
      <c r="A537" s="70"/>
      <c r="B537" s="70"/>
      <c r="C537" s="70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</row>
    <row r="538" spans="1:20" ht="14.75" x14ac:dyDescent="0.75">
      <c r="A538" s="70"/>
      <c r="B538" s="70"/>
      <c r="C538" s="70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</row>
    <row r="539" spans="1:20" ht="14.75" x14ac:dyDescent="0.75">
      <c r="A539" s="70"/>
      <c r="B539" s="70"/>
      <c r="C539" s="70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</row>
    <row r="540" spans="1:20" ht="14.75" x14ac:dyDescent="0.75">
      <c r="A540" s="70"/>
      <c r="B540" s="70"/>
      <c r="C540" s="70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</row>
    <row r="541" spans="1:20" ht="14.75" x14ac:dyDescent="0.75">
      <c r="A541" s="70"/>
      <c r="B541" s="70"/>
      <c r="C541" s="70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</row>
    <row r="542" spans="1:20" ht="14.75" x14ac:dyDescent="0.75">
      <c r="A542" s="70"/>
      <c r="B542" s="70"/>
      <c r="C542" s="70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</row>
    <row r="543" spans="1:20" ht="14.75" x14ac:dyDescent="0.75">
      <c r="A543" s="70"/>
      <c r="B543" s="70"/>
      <c r="C543" s="70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</row>
    <row r="544" spans="1:20" ht="14.75" x14ac:dyDescent="0.75">
      <c r="A544" s="70"/>
      <c r="B544" s="70"/>
      <c r="C544" s="70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</row>
    <row r="545" spans="1:20" ht="14.75" x14ac:dyDescent="0.75">
      <c r="A545" s="70"/>
      <c r="B545" s="70"/>
      <c r="C545" s="70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</row>
    <row r="546" spans="1:20" ht="14.75" x14ac:dyDescent="0.75">
      <c r="A546" s="70"/>
      <c r="B546" s="70"/>
      <c r="C546" s="70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</row>
    <row r="547" spans="1:20" ht="14.75" x14ac:dyDescent="0.75">
      <c r="A547" s="70"/>
      <c r="B547" s="70"/>
      <c r="C547" s="70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</row>
    <row r="548" spans="1:20" ht="14.75" x14ac:dyDescent="0.75">
      <c r="A548" s="70"/>
      <c r="B548" s="70"/>
      <c r="C548" s="70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</row>
    <row r="549" spans="1:20" ht="14.75" x14ac:dyDescent="0.75">
      <c r="A549" s="70"/>
      <c r="B549" s="70"/>
      <c r="C549" s="70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</row>
    <row r="550" spans="1:20" ht="14.75" x14ac:dyDescent="0.75">
      <c r="A550" s="70"/>
      <c r="B550" s="70"/>
      <c r="C550" s="70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</row>
    <row r="551" spans="1:20" ht="14.75" x14ac:dyDescent="0.75">
      <c r="A551" s="70"/>
      <c r="B551" s="70"/>
      <c r="C551" s="70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</row>
    <row r="552" spans="1:20" ht="14.75" x14ac:dyDescent="0.75">
      <c r="A552" s="70"/>
      <c r="B552" s="70"/>
      <c r="C552" s="70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</row>
    <row r="553" spans="1:20" ht="14.75" x14ac:dyDescent="0.75">
      <c r="A553" s="70"/>
      <c r="B553" s="70"/>
      <c r="C553" s="70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</row>
    <row r="554" spans="1:20" ht="14.75" x14ac:dyDescent="0.75">
      <c r="A554" s="70"/>
      <c r="B554" s="70"/>
      <c r="C554" s="70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</row>
    <row r="555" spans="1:20" ht="14.75" x14ac:dyDescent="0.75">
      <c r="A555" s="70"/>
      <c r="B555" s="70"/>
      <c r="C555" s="70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</row>
    <row r="556" spans="1:20" ht="14.75" x14ac:dyDescent="0.75">
      <c r="A556" s="70"/>
      <c r="B556" s="70"/>
      <c r="C556" s="70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</row>
    <row r="557" spans="1:20" ht="14.75" x14ac:dyDescent="0.75">
      <c r="A557" s="70"/>
      <c r="B557" s="70"/>
      <c r="C557" s="70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</row>
    <row r="558" spans="1:20" ht="14.75" x14ac:dyDescent="0.75">
      <c r="A558" s="70"/>
      <c r="B558" s="70"/>
      <c r="C558" s="70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</row>
    <row r="559" spans="1:20" ht="14.75" x14ac:dyDescent="0.75">
      <c r="A559" s="70"/>
      <c r="B559" s="70"/>
      <c r="C559" s="70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</row>
    <row r="560" spans="1:20" ht="14.75" x14ac:dyDescent="0.75">
      <c r="A560" s="70"/>
      <c r="B560" s="70"/>
      <c r="C560" s="70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</row>
    <row r="561" spans="1:20" ht="14.75" x14ac:dyDescent="0.75">
      <c r="A561" s="70"/>
      <c r="B561" s="70"/>
      <c r="C561" s="70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</row>
    <row r="562" spans="1:20" ht="14.75" x14ac:dyDescent="0.75">
      <c r="A562" s="70"/>
      <c r="B562" s="70"/>
      <c r="C562" s="70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</row>
    <row r="563" spans="1:20" ht="14.75" x14ac:dyDescent="0.75">
      <c r="A563" s="70"/>
      <c r="B563" s="70"/>
      <c r="C563" s="70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</row>
    <row r="564" spans="1:20" ht="14.75" x14ac:dyDescent="0.75">
      <c r="A564" s="70"/>
      <c r="B564" s="70"/>
      <c r="C564" s="70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</row>
    <row r="565" spans="1:20" ht="14.75" x14ac:dyDescent="0.75">
      <c r="A565" s="70"/>
      <c r="B565" s="70"/>
      <c r="C565" s="70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</row>
    <row r="566" spans="1:20" ht="14.75" x14ac:dyDescent="0.75">
      <c r="A566" s="70"/>
      <c r="B566" s="70"/>
      <c r="C566" s="70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</row>
    <row r="567" spans="1:20" ht="14.75" x14ac:dyDescent="0.75">
      <c r="A567" s="70"/>
      <c r="B567" s="70"/>
      <c r="C567" s="70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</row>
    <row r="568" spans="1:20" ht="14.75" x14ac:dyDescent="0.75">
      <c r="A568" s="70"/>
      <c r="B568" s="70"/>
      <c r="C568" s="70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</row>
    <row r="569" spans="1:20" ht="14.75" x14ac:dyDescent="0.75">
      <c r="A569" s="70"/>
      <c r="B569" s="70"/>
      <c r="C569" s="70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</row>
    <row r="570" spans="1:20" ht="14.75" x14ac:dyDescent="0.75">
      <c r="A570" s="70"/>
      <c r="B570" s="70"/>
      <c r="C570" s="70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</row>
    <row r="571" spans="1:20" ht="14.75" x14ac:dyDescent="0.75">
      <c r="A571" s="70"/>
      <c r="B571" s="70"/>
      <c r="C571" s="70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</row>
    <row r="572" spans="1:20" ht="14.75" x14ac:dyDescent="0.75">
      <c r="A572" s="70"/>
      <c r="B572" s="70"/>
      <c r="C572" s="70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</row>
    <row r="573" spans="1:20" ht="14.75" x14ac:dyDescent="0.75">
      <c r="A573" s="70"/>
      <c r="B573" s="70"/>
      <c r="C573" s="70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</row>
    <row r="574" spans="1:20" ht="14.75" x14ac:dyDescent="0.75">
      <c r="A574" s="70"/>
      <c r="B574" s="70"/>
      <c r="C574" s="70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</row>
    <row r="575" spans="1:20" ht="14.75" x14ac:dyDescent="0.75">
      <c r="A575" s="70"/>
      <c r="B575" s="70"/>
      <c r="C575" s="70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</row>
    <row r="576" spans="1:20" ht="14.75" x14ac:dyDescent="0.75">
      <c r="A576" s="70"/>
      <c r="B576" s="70"/>
      <c r="C576" s="70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</row>
    <row r="577" spans="1:20" ht="14.75" x14ac:dyDescent="0.75">
      <c r="A577" s="70"/>
      <c r="B577" s="70"/>
      <c r="C577" s="70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</row>
    <row r="578" spans="1:20" ht="14.75" x14ac:dyDescent="0.75">
      <c r="A578" s="70"/>
      <c r="B578" s="70"/>
      <c r="C578" s="70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</row>
    <row r="579" spans="1:20" ht="14.75" x14ac:dyDescent="0.75">
      <c r="A579" s="70"/>
      <c r="B579" s="70"/>
      <c r="C579" s="70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</row>
    <row r="580" spans="1:20" ht="14.75" x14ac:dyDescent="0.75">
      <c r="A580" s="70"/>
      <c r="B580" s="70"/>
      <c r="C580" s="70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</row>
    <row r="581" spans="1:20" ht="14.75" x14ac:dyDescent="0.75">
      <c r="A581" s="70"/>
      <c r="B581" s="70"/>
      <c r="C581" s="70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</row>
    <row r="582" spans="1:20" ht="14.75" x14ac:dyDescent="0.75">
      <c r="A582" s="70"/>
      <c r="B582" s="70"/>
      <c r="C582" s="70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</row>
    <row r="583" spans="1:20" ht="14.75" x14ac:dyDescent="0.75">
      <c r="A583" s="70"/>
      <c r="B583" s="70"/>
      <c r="C583" s="70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</row>
    <row r="584" spans="1:20" ht="14.75" x14ac:dyDescent="0.75">
      <c r="A584" s="70"/>
      <c r="B584" s="70"/>
      <c r="C584" s="70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</row>
    <row r="585" spans="1:20" ht="14.75" x14ac:dyDescent="0.75">
      <c r="A585" s="70"/>
      <c r="B585" s="70"/>
      <c r="C585" s="70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</row>
    <row r="586" spans="1:20" ht="14.75" x14ac:dyDescent="0.75">
      <c r="A586" s="70"/>
      <c r="B586" s="70"/>
      <c r="C586" s="70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</row>
    <row r="587" spans="1:20" ht="14.75" x14ac:dyDescent="0.75">
      <c r="A587" s="70"/>
      <c r="B587" s="70"/>
      <c r="C587" s="70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</row>
    <row r="588" spans="1:20" ht="14.75" x14ac:dyDescent="0.75">
      <c r="A588" s="70"/>
      <c r="B588" s="70"/>
      <c r="C588" s="70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</row>
    <row r="589" spans="1:20" ht="14.75" x14ac:dyDescent="0.75">
      <c r="A589" s="70"/>
      <c r="B589" s="70"/>
      <c r="C589" s="70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</row>
    <row r="590" spans="1:20" ht="14.75" x14ac:dyDescent="0.75">
      <c r="A590" s="70"/>
      <c r="B590" s="70"/>
      <c r="C590" s="70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</row>
    <row r="591" spans="1:20" ht="14.75" x14ac:dyDescent="0.75">
      <c r="A591" s="70"/>
      <c r="B591" s="70"/>
      <c r="C591" s="70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</row>
    <row r="592" spans="1:20" ht="14.75" x14ac:dyDescent="0.75">
      <c r="A592" s="70"/>
      <c r="B592" s="70"/>
      <c r="C592" s="70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</row>
    <row r="593" spans="1:20" ht="14.75" x14ac:dyDescent="0.75">
      <c r="A593" s="70"/>
      <c r="B593" s="70"/>
      <c r="C593" s="70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</row>
    <row r="594" spans="1:20" ht="14.75" x14ac:dyDescent="0.75">
      <c r="A594" s="70"/>
      <c r="B594" s="70"/>
      <c r="C594" s="70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</row>
    <row r="595" spans="1:20" ht="14.75" x14ac:dyDescent="0.75">
      <c r="A595" s="70"/>
      <c r="B595" s="70"/>
      <c r="C595" s="70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</row>
    <row r="596" spans="1:20" ht="14.75" x14ac:dyDescent="0.75">
      <c r="A596" s="70"/>
      <c r="B596" s="70"/>
      <c r="C596" s="70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</row>
    <row r="597" spans="1:20" ht="14.75" x14ac:dyDescent="0.75">
      <c r="A597" s="70"/>
      <c r="B597" s="70"/>
      <c r="C597" s="70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</row>
    <row r="598" spans="1:20" ht="14.75" x14ac:dyDescent="0.75">
      <c r="A598" s="70"/>
      <c r="B598" s="70"/>
      <c r="C598" s="70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</row>
    <row r="599" spans="1:20" ht="14.75" x14ac:dyDescent="0.75">
      <c r="A599" s="70"/>
      <c r="B599" s="70"/>
      <c r="C599" s="70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</row>
    <row r="600" spans="1:20" ht="14.75" x14ac:dyDescent="0.75">
      <c r="A600" s="70"/>
      <c r="B600" s="70"/>
      <c r="C600" s="70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</row>
    <row r="601" spans="1:20" ht="14.75" x14ac:dyDescent="0.75">
      <c r="A601" s="70"/>
      <c r="B601" s="70"/>
      <c r="C601" s="70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</row>
    <row r="602" spans="1:20" ht="14.75" x14ac:dyDescent="0.75">
      <c r="A602" s="70"/>
      <c r="B602" s="70"/>
      <c r="C602" s="70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</row>
    <row r="603" spans="1:20" ht="14.75" x14ac:dyDescent="0.75">
      <c r="A603" s="70"/>
      <c r="B603" s="70"/>
      <c r="C603" s="70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</row>
    <row r="604" spans="1:20" ht="14.75" x14ac:dyDescent="0.75">
      <c r="A604" s="70"/>
      <c r="B604" s="70"/>
      <c r="C604" s="70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</row>
    <row r="605" spans="1:20" ht="14.75" x14ac:dyDescent="0.75">
      <c r="A605" s="70"/>
      <c r="B605" s="70"/>
      <c r="C605" s="70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</row>
    <row r="606" spans="1:20" ht="14.75" x14ac:dyDescent="0.75">
      <c r="A606" s="70"/>
      <c r="B606" s="70"/>
      <c r="C606" s="70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</row>
    <row r="607" spans="1:20" ht="14.75" x14ac:dyDescent="0.75">
      <c r="A607" s="70"/>
      <c r="B607" s="70"/>
      <c r="C607" s="70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</row>
    <row r="608" spans="1:20" ht="14.75" x14ac:dyDescent="0.75">
      <c r="A608" s="70"/>
      <c r="B608" s="70"/>
      <c r="C608" s="70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</row>
    <row r="609" spans="1:20" ht="14.75" x14ac:dyDescent="0.75">
      <c r="A609" s="70"/>
      <c r="B609" s="70"/>
      <c r="C609" s="70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</row>
    <row r="610" spans="1:20" ht="14.75" x14ac:dyDescent="0.75">
      <c r="A610" s="70"/>
      <c r="B610" s="70"/>
      <c r="C610" s="70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</row>
    <row r="611" spans="1:20" ht="14.75" x14ac:dyDescent="0.75">
      <c r="A611" s="70"/>
      <c r="B611" s="70"/>
      <c r="C611" s="70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</row>
    <row r="612" spans="1:20" ht="14.75" x14ac:dyDescent="0.75">
      <c r="A612" s="70"/>
      <c r="B612" s="70"/>
      <c r="C612" s="70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</row>
    <row r="613" spans="1:20" ht="14.75" x14ac:dyDescent="0.75">
      <c r="A613" s="70"/>
      <c r="B613" s="70"/>
      <c r="C613" s="70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</row>
    <row r="614" spans="1:20" ht="14.75" x14ac:dyDescent="0.75">
      <c r="A614" s="70"/>
      <c r="B614" s="70"/>
      <c r="C614" s="70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</row>
    <row r="615" spans="1:20" ht="14.75" x14ac:dyDescent="0.75">
      <c r="A615" s="70"/>
      <c r="B615" s="70"/>
      <c r="C615" s="70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</row>
    <row r="616" spans="1:20" ht="14.75" x14ac:dyDescent="0.75">
      <c r="A616" s="70"/>
      <c r="B616" s="70"/>
      <c r="C616" s="70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</row>
    <row r="617" spans="1:20" ht="14.75" x14ac:dyDescent="0.75">
      <c r="A617" s="70"/>
      <c r="B617" s="70"/>
      <c r="C617" s="70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</row>
    <row r="618" spans="1:20" ht="14.75" x14ac:dyDescent="0.75">
      <c r="A618" s="70"/>
      <c r="B618" s="70"/>
      <c r="C618" s="70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</row>
    <row r="619" spans="1:20" ht="14.75" x14ac:dyDescent="0.75">
      <c r="A619" s="70"/>
      <c r="B619" s="70"/>
      <c r="C619" s="70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</row>
    <row r="620" spans="1:20" ht="14.75" x14ac:dyDescent="0.75">
      <c r="A620" s="70"/>
      <c r="B620" s="70"/>
      <c r="C620" s="70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</row>
    <row r="621" spans="1:20" ht="14.75" x14ac:dyDescent="0.75">
      <c r="A621" s="70"/>
      <c r="B621" s="70"/>
      <c r="C621" s="70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</row>
    <row r="622" spans="1:20" ht="14.75" x14ac:dyDescent="0.75">
      <c r="A622" s="70"/>
      <c r="B622" s="70"/>
      <c r="C622" s="70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</row>
    <row r="623" spans="1:20" ht="14.75" x14ac:dyDescent="0.75">
      <c r="A623" s="70"/>
      <c r="B623" s="70"/>
      <c r="C623" s="70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</row>
    <row r="624" spans="1:20" ht="14.75" x14ac:dyDescent="0.75">
      <c r="A624" s="70"/>
      <c r="B624" s="70"/>
      <c r="C624" s="70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</row>
    <row r="625" spans="1:20" ht="14.75" x14ac:dyDescent="0.75">
      <c r="A625" s="70"/>
      <c r="B625" s="70"/>
      <c r="C625" s="70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</row>
    <row r="626" spans="1:20" ht="14.75" x14ac:dyDescent="0.75">
      <c r="A626" s="70"/>
      <c r="B626" s="70"/>
      <c r="C626" s="70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</row>
    <row r="627" spans="1:20" ht="14.75" x14ac:dyDescent="0.75">
      <c r="A627" s="70"/>
      <c r="B627" s="70"/>
      <c r="C627" s="70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</row>
    <row r="628" spans="1:20" ht="14.75" x14ac:dyDescent="0.75">
      <c r="A628" s="70"/>
      <c r="B628" s="70"/>
      <c r="C628" s="70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</row>
    <row r="629" spans="1:20" ht="14.75" x14ac:dyDescent="0.75">
      <c r="A629" s="70"/>
      <c r="B629" s="70"/>
      <c r="C629" s="70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</row>
    <row r="630" spans="1:20" ht="14.75" x14ac:dyDescent="0.75">
      <c r="A630" s="70"/>
      <c r="B630" s="70"/>
      <c r="C630" s="70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</row>
    <row r="631" spans="1:20" ht="14.75" x14ac:dyDescent="0.75">
      <c r="A631" s="70"/>
      <c r="B631" s="70"/>
      <c r="C631" s="70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</row>
    <row r="632" spans="1:20" ht="14.75" x14ac:dyDescent="0.75">
      <c r="A632" s="70"/>
      <c r="B632" s="70"/>
      <c r="C632" s="70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</row>
    <row r="633" spans="1:20" ht="14.75" x14ac:dyDescent="0.75">
      <c r="A633" s="70"/>
      <c r="B633" s="70"/>
      <c r="C633" s="70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</row>
    <row r="634" spans="1:20" ht="14.75" x14ac:dyDescent="0.75">
      <c r="A634" s="70"/>
      <c r="B634" s="70"/>
      <c r="C634" s="70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</row>
    <row r="635" spans="1:20" ht="14.75" x14ac:dyDescent="0.75">
      <c r="A635" s="70"/>
      <c r="B635" s="70"/>
      <c r="C635" s="70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</row>
    <row r="636" spans="1:20" ht="14.75" x14ac:dyDescent="0.75">
      <c r="A636" s="70"/>
      <c r="B636" s="70"/>
      <c r="C636" s="70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</row>
    <row r="637" spans="1:20" ht="14.75" x14ac:dyDescent="0.75">
      <c r="A637" s="70"/>
      <c r="B637" s="70"/>
      <c r="C637" s="70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</row>
    <row r="638" spans="1:20" ht="14.75" x14ac:dyDescent="0.75">
      <c r="A638" s="70"/>
      <c r="B638" s="70"/>
      <c r="C638" s="70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</row>
    <row r="639" spans="1:20" ht="14.75" x14ac:dyDescent="0.75">
      <c r="A639" s="70"/>
      <c r="B639" s="70"/>
      <c r="C639" s="70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</row>
    <row r="640" spans="1:20" ht="14.75" x14ac:dyDescent="0.75">
      <c r="A640" s="70"/>
      <c r="B640" s="70"/>
      <c r="C640" s="70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</row>
    <row r="641" spans="1:20" ht="14.75" x14ac:dyDescent="0.75">
      <c r="A641" s="70"/>
      <c r="B641" s="70"/>
      <c r="C641" s="70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</row>
    <row r="642" spans="1:20" ht="14.75" x14ac:dyDescent="0.75">
      <c r="A642" s="70"/>
      <c r="B642" s="70"/>
      <c r="C642" s="70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</row>
    <row r="643" spans="1:20" ht="14.75" x14ac:dyDescent="0.75">
      <c r="A643" s="70"/>
      <c r="B643" s="70"/>
      <c r="C643" s="70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</row>
    <row r="644" spans="1:20" ht="14.75" x14ac:dyDescent="0.75">
      <c r="A644" s="70"/>
      <c r="B644" s="70"/>
      <c r="C644" s="70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</row>
    <row r="645" spans="1:20" ht="14.75" x14ac:dyDescent="0.75">
      <c r="A645" s="70"/>
      <c r="B645" s="70"/>
      <c r="C645" s="70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</row>
    <row r="646" spans="1:20" ht="14.75" x14ac:dyDescent="0.75">
      <c r="A646" s="70"/>
      <c r="B646" s="70"/>
      <c r="C646" s="70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</row>
    <row r="647" spans="1:20" ht="14.75" x14ac:dyDescent="0.75">
      <c r="A647" s="70"/>
      <c r="B647" s="70"/>
      <c r="C647" s="70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</row>
    <row r="648" spans="1:20" ht="14.75" x14ac:dyDescent="0.75">
      <c r="A648" s="70"/>
      <c r="B648" s="70"/>
      <c r="C648" s="70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</row>
    <row r="649" spans="1:20" ht="14.75" x14ac:dyDescent="0.75">
      <c r="A649" s="70"/>
      <c r="B649" s="70"/>
      <c r="C649" s="70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</row>
    <row r="650" spans="1:20" ht="14.75" x14ac:dyDescent="0.75">
      <c r="A650" s="70"/>
      <c r="B650" s="70"/>
      <c r="C650" s="70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</row>
    <row r="651" spans="1:20" ht="14.75" x14ac:dyDescent="0.75">
      <c r="A651" s="70"/>
      <c r="B651" s="70"/>
      <c r="C651" s="70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</row>
    <row r="652" spans="1:20" ht="14.75" x14ac:dyDescent="0.75">
      <c r="A652" s="70"/>
      <c r="B652" s="70"/>
      <c r="C652" s="70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</row>
    <row r="653" spans="1:20" ht="14.75" x14ac:dyDescent="0.75">
      <c r="A653" s="70"/>
      <c r="B653" s="70"/>
      <c r="C653" s="70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</row>
    <row r="654" spans="1:20" ht="14.75" x14ac:dyDescent="0.75">
      <c r="A654" s="70"/>
      <c r="B654" s="70"/>
      <c r="C654" s="70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</row>
    <row r="655" spans="1:20" ht="14.75" x14ac:dyDescent="0.75">
      <c r="A655" s="70"/>
      <c r="B655" s="70"/>
      <c r="C655" s="70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</row>
    <row r="656" spans="1:20" ht="14.75" x14ac:dyDescent="0.75">
      <c r="A656" s="70"/>
      <c r="B656" s="70"/>
      <c r="C656" s="70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</row>
    <row r="657" spans="1:20" ht="14.75" x14ac:dyDescent="0.75">
      <c r="A657" s="70"/>
      <c r="B657" s="70"/>
      <c r="C657" s="70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</row>
    <row r="658" spans="1:20" ht="14.75" x14ac:dyDescent="0.75">
      <c r="A658" s="70"/>
      <c r="B658" s="70"/>
      <c r="C658" s="70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</row>
    <row r="659" spans="1:20" ht="14.75" x14ac:dyDescent="0.75">
      <c r="A659" s="70"/>
      <c r="B659" s="70"/>
      <c r="C659" s="70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</row>
    <row r="660" spans="1:20" ht="14.75" x14ac:dyDescent="0.75">
      <c r="A660" s="70"/>
      <c r="B660" s="70"/>
      <c r="C660" s="70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</row>
    <row r="661" spans="1:20" ht="14.75" x14ac:dyDescent="0.75">
      <c r="A661" s="70"/>
      <c r="B661" s="70"/>
      <c r="C661" s="70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</row>
    <row r="662" spans="1:20" ht="14.75" x14ac:dyDescent="0.75">
      <c r="A662" s="70"/>
      <c r="B662" s="70"/>
      <c r="C662" s="70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</row>
    <row r="663" spans="1:20" ht="14.75" x14ac:dyDescent="0.75">
      <c r="A663" s="70"/>
      <c r="B663" s="70"/>
      <c r="C663" s="70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</row>
    <row r="664" spans="1:20" ht="14.75" x14ac:dyDescent="0.75">
      <c r="A664" s="70"/>
      <c r="B664" s="70"/>
      <c r="C664" s="70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</row>
    <row r="665" spans="1:20" ht="14.75" x14ac:dyDescent="0.75">
      <c r="A665" s="70"/>
      <c r="B665" s="70"/>
      <c r="C665" s="70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</row>
    <row r="666" spans="1:20" ht="14.75" x14ac:dyDescent="0.75">
      <c r="A666" s="70"/>
      <c r="B666" s="70"/>
      <c r="C666" s="70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</row>
    <row r="667" spans="1:20" ht="14.75" x14ac:dyDescent="0.75">
      <c r="A667" s="70"/>
      <c r="B667" s="70"/>
      <c r="C667" s="70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</row>
    <row r="668" spans="1:20" ht="14.75" x14ac:dyDescent="0.75">
      <c r="A668" s="70"/>
      <c r="B668" s="70"/>
      <c r="C668" s="70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</row>
    <row r="669" spans="1:20" ht="14.75" x14ac:dyDescent="0.75">
      <c r="A669" s="70"/>
      <c r="B669" s="70"/>
      <c r="C669" s="70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</row>
    <row r="670" spans="1:20" ht="14.75" x14ac:dyDescent="0.75">
      <c r="A670" s="70"/>
      <c r="B670" s="70"/>
      <c r="C670" s="70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</row>
    <row r="671" spans="1:20" ht="14.75" x14ac:dyDescent="0.75">
      <c r="A671" s="70"/>
      <c r="B671" s="70"/>
      <c r="C671" s="70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</row>
    <row r="672" spans="1:20" ht="14.75" x14ac:dyDescent="0.75">
      <c r="A672" s="70"/>
      <c r="B672" s="70"/>
      <c r="C672" s="70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</row>
    <row r="673" spans="1:20" ht="14.75" x14ac:dyDescent="0.75">
      <c r="A673" s="70"/>
      <c r="B673" s="70"/>
      <c r="C673" s="70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</row>
    <row r="674" spans="1:20" ht="14.75" x14ac:dyDescent="0.75">
      <c r="A674" s="70"/>
      <c r="B674" s="70"/>
      <c r="C674" s="70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</row>
    <row r="675" spans="1:20" ht="14.75" x14ac:dyDescent="0.75">
      <c r="A675" s="70"/>
      <c r="B675" s="70"/>
      <c r="C675" s="70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</row>
    <row r="676" spans="1:20" ht="14.75" x14ac:dyDescent="0.75">
      <c r="A676" s="70"/>
      <c r="B676" s="70"/>
      <c r="C676" s="70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</row>
    <row r="677" spans="1:20" ht="14.75" x14ac:dyDescent="0.75">
      <c r="A677" s="70"/>
      <c r="B677" s="70"/>
      <c r="C677" s="70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</row>
    <row r="678" spans="1:20" ht="14.75" x14ac:dyDescent="0.75">
      <c r="A678" s="70"/>
      <c r="B678" s="70"/>
      <c r="C678" s="70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</row>
    <row r="679" spans="1:20" ht="14.75" x14ac:dyDescent="0.75">
      <c r="A679" s="70"/>
      <c r="B679" s="70"/>
      <c r="C679" s="70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</row>
    <row r="680" spans="1:20" ht="14.75" x14ac:dyDescent="0.75">
      <c r="A680" s="70"/>
      <c r="B680" s="70"/>
      <c r="C680" s="70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</row>
    <row r="681" spans="1:20" ht="14.75" x14ac:dyDescent="0.75">
      <c r="A681" s="70"/>
      <c r="B681" s="70"/>
      <c r="C681" s="70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</row>
    <row r="682" spans="1:20" ht="14.75" x14ac:dyDescent="0.75">
      <c r="A682" s="70"/>
      <c r="B682" s="70"/>
      <c r="C682" s="70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</row>
    <row r="683" spans="1:20" ht="14.75" x14ac:dyDescent="0.75">
      <c r="A683" s="70"/>
      <c r="B683" s="70"/>
      <c r="C683" s="70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</row>
    <row r="684" spans="1:20" ht="14.75" x14ac:dyDescent="0.75">
      <c r="A684" s="70"/>
      <c r="B684" s="70"/>
      <c r="C684" s="70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</row>
    <row r="685" spans="1:20" ht="14.75" x14ac:dyDescent="0.75">
      <c r="A685" s="70"/>
      <c r="B685" s="70"/>
      <c r="C685" s="70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</row>
    <row r="686" spans="1:20" ht="14.75" x14ac:dyDescent="0.75">
      <c r="A686" s="70"/>
      <c r="B686" s="70"/>
      <c r="C686" s="70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</row>
    <row r="687" spans="1:20" ht="14.75" x14ac:dyDescent="0.75">
      <c r="A687" s="70"/>
      <c r="B687" s="70"/>
      <c r="C687" s="70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</row>
    <row r="688" spans="1:20" ht="14.75" x14ac:dyDescent="0.75">
      <c r="A688" s="70"/>
      <c r="B688" s="70"/>
      <c r="C688" s="70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</row>
    <row r="689" spans="1:20" ht="14.75" x14ac:dyDescent="0.75">
      <c r="A689" s="70"/>
      <c r="B689" s="70"/>
      <c r="C689" s="70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</row>
    <row r="690" spans="1:20" ht="14.75" x14ac:dyDescent="0.75">
      <c r="A690" s="70"/>
      <c r="B690" s="70"/>
      <c r="C690" s="70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</row>
    <row r="691" spans="1:20" ht="14.75" x14ac:dyDescent="0.75">
      <c r="A691" s="70"/>
      <c r="B691" s="70"/>
      <c r="C691" s="70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</row>
    <row r="692" spans="1:20" ht="14.75" x14ac:dyDescent="0.75">
      <c r="A692" s="70"/>
      <c r="B692" s="70"/>
      <c r="C692" s="70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</row>
    <row r="693" spans="1:20" ht="14.75" x14ac:dyDescent="0.75">
      <c r="A693" s="70"/>
      <c r="B693" s="70"/>
      <c r="C693" s="70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</row>
    <row r="694" spans="1:20" ht="14.75" x14ac:dyDescent="0.75">
      <c r="A694" s="70"/>
      <c r="B694" s="70"/>
      <c r="C694" s="70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</row>
    <row r="695" spans="1:20" ht="14.75" x14ac:dyDescent="0.75">
      <c r="A695" s="70"/>
      <c r="B695" s="70"/>
      <c r="C695" s="70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</row>
    <row r="696" spans="1:20" ht="14.75" x14ac:dyDescent="0.75">
      <c r="A696" s="70"/>
      <c r="B696" s="70"/>
      <c r="C696" s="70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</row>
    <row r="697" spans="1:20" ht="14.75" x14ac:dyDescent="0.75">
      <c r="A697" s="70"/>
      <c r="B697" s="70"/>
      <c r="C697" s="70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</row>
    <row r="698" spans="1:20" ht="14.75" x14ac:dyDescent="0.75">
      <c r="A698" s="70"/>
      <c r="B698" s="70"/>
      <c r="C698" s="70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</row>
    <row r="699" spans="1:20" ht="14.75" x14ac:dyDescent="0.75">
      <c r="A699" s="70"/>
      <c r="B699" s="70"/>
      <c r="C699" s="70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</row>
    <row r="700" spans="1:20" ht="14.75" x14ac:dyDescent="0.75">
      <c r="A700" s="70"/>
      <c r="B700" s="70"/>
      <c r="C700" s="70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</row>
    <row r="701" spans="1:20" ht="14.75" x14ac:dyDescent="0.75">
      <c r="A701" s="70"/>
      <c r="B701" s="70"/>
      <c r="C701" s="70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</row>
    <row r="702" spans="1:20" ht="14.75" x14ac:dyDescent="0.75">
      <c r="A702" s="70"/>
      <c r="B702" s="70"/>
      <c r="C702" s="70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</row>
    <row r="703" spans="1:20" ht="14.75" x14ac:dyDescent="0.75">
      <c r="A703" s="70"/>
      <c r="B703" s="70"/>
      <c r="C703" s="70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</row>
    <row r="704" spans="1:20" ht="14.75" x14ac:dyDescent="0.75">
      <c r="A704" s="70"/>
      <c r="B704" s="70"/>
      <c r="C704" s="70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</row>
    <row r="705" spans="1:20" ht="14.75" x14ac:dyDescent="0.75">
      <c r="A705" s="70"/>
      <c r="B705" s="70"/>
      <c r="C705" s="70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</row>
    <row r="706" spans="1:20" ht="14.75" x14ac:dyDescent="0.75">
      <c r="A706" s="70"/>
      <c r="B706" s="70"/>
      <c r="C706" s="70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</row>
    <row r="707" spans="1:20" ht="14.75" x14ac:dyDescent="0.75">
      <c r="A707" s="70"/>
      <c r="B707" s="70"/>
      <c r="C707" s="70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</row>
    <row r="708" spans="1:20" ht="14.75" x14ac:dyDescent="0.75">
      <c r="A708" s="70"/>
      <c r="B708" s="70"/>
      <c r="C708" s="70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</row>
    <row r="709" spans="1:20" ht="14.75" x14ac:dyDescent="0.75">
      <c r="A709" s="70"/>
      <c r="B709" s="70"/>
      <c r="C709" s="70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</row>
    <row r="710" spans="1:20" ht="14.75" x14ac:dyDescent="0.75">
      <c r="A710" s="70"/>
      <c r="B710" s="70"/>
      <c r="C710" s="70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</row>
    <row r="711" spans="1:20" ht="14.75" x14ac:dyDescent="0.75">
      <c r="A711" s="70"/>
      <c r="B711" s="70"/>
      <c r="C711" s="70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</row>
    <row r="712" spans="1:20" ht="14.75" x14ac:dyDescent="0.75">
      <c r="A712" s="70"/>
      <c r="B712" s="70"/>
      <c r="C712" s="70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</row>
    <row r="713" spans="1:20" ht="14.75" x14ac:dyDescent="0.75">
      <c r="A713" s="70"/>
      <c r="B713" s="70"/>
      <c r="C713" s="70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</row>
    <row r="714" spans="1:20" ht="14.75" x14ac:dyDescent="0.75">
      <c r="A714" s="70"/>
      <c r="B714" s="70"/>
      <c r="C714" s="70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</row>
    <row r="715" spans="1:20" ht="14.75" x14ac:dyDescent="0.75">
      <c r="A715" s="70"/>
      <c r="B715" s="70"/>
      <c r="C715" s="70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</row>
    <row r="716" spans="1:20" ht="14.75" x14ac:dyDescent="0.75">
      <c r="A716" s="70"/>
      <c r="B716" s="70"/>
      <c r="C716" s="70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</row>
    <row r="717" spans="1:20" ht="14.75" x14ac:dyDescent="0.75">
      <c r="A717" s="70"/>
      <c r="B717" s="70"/>
      <c r="C717" s="70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</row>
    <row r="718" spans="1:20" ht="14.75" x14ac:dyDescent="0.75">
      <c r="A718" s="70"/>
      <c r="B718" s="70"/>
      <c r="C718" s="70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</row>
    <row r="719" spans="1:20" ht="14.75" x14ac:dyDescent="0.75">
      <c r="A719" s="70"/>
      <c r="B719" s="70"/>
      <c r="C719" s="70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</row>
    <row r="720" spans="1:20" ht="14.75" x14ac:dyDescent="0.75">
      <c r="A720" s="70"/>
      <c r="B720" s="70"/>
      <c r="C720" s="70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</row>
    <row r="721" spans="1:20" ht="14.75" x14ac:dyDescent="0.75">
      <c r="A721" s="70"/>
      <c r="B721" s="70"/>
      <c r="C721" s="70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</row>
    <row r="722" spans="1:20" ht="14.75" x14ac:dyDescent="0.75">
      <c r="A722" s="70"/>
      <c r="B722" s="70"/>
      <c r="C722" s="70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</row>
    <row r="723" spans="1:20" ht="14.75" x14ac:dyDescent="0.75">
      <c r="A723" s="70"/>
      <c r="B723" s="70"/>
      <c r="C723" s="70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</row>
    <row r="724" spans="1:20" ht="14.75" x14ac:dyDescent="0.75">
      <c r="A724" s="70"/>
      <c r="B724" s="70"/>
      <c r="C724" s="70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</row>
    <row r="725" spans="1:20" ht="14.75" x14ac:dyDescent="0.75">
      <c r="A725" s="70"/>
      <c r="B725" s="70"/>
      <c r="C725" s="70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</row>
    <row r="726" spans="1:20" ht="14.75" x14ac:dyDescent="0.75">
      <c r="A726" s="70"/>
      <c r="B726" s="70"/>
      <c r="C726" s="70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</row>
    <row r="727" spans="1:20" ht="14.75" x14ac:dyDescent="0.75">
      <c r="A727" s="70"/>
      <c r="B727" s="70"/>
      <c r="C727" s="70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</row>
    <row r="728" spans="1:20" ht="14.75" x14ac:dyDescent="0.75">
      <c r="A728" s="70"/>
      <c r="B728" s="70"/>
      <c r="C728" s="70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</row>
    <row r="729" spans="1:20" ht="14.75" x14ac:dyDescent="0.75">
      <c r="A729" s="70"/>
      <c r="B729" s="70"/>
      <c r="C729" s="70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</row>
    <row r="730" spans="1:20" ht="14.75" x14ac:dyDescent="0.75">
      <c r="A730" s="70"/>
      <c r="B730" s="70"/>
      <c r="C730" s="70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</row>
    <row r="731" spans="1:20" ht="14.75" x14ac:dyDescent="0.75">
      <c r="A731" s="70"/>
      <c r="B731" s="70"/>
      <c r="C731" s="70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</row>
    <row r="732" spans="1:20" ht="14.75" x14ac:dyDescent="0.75">
      <c r="A732" s="70"/>
      <c r="B732" s="70"/>
      <c r="C732" s="70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</row>
    <row r="733" spans="1:20" ht="14.75" x14ac:dyDescent="0.75">
      <c r="A733" s="70"/>
      <c r="B733" s="70"/>
      <c r="C733" s="70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</row>
    <row r="734" spans="1:20" ht="14.75" x14ac:dyDescent="0.75">
      <c r="A734" s="70"/>
      <c r="B734" s="70"/>
      <c r="C734" s="70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</row>
    <row r="735" spans="1:20" ht="14.75" x14ac:dyDescent="0.75">
      <c r="A735" s="70"/>
      <c r="B735" s="70"/>
      <c r="C735" s="70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</row>
    <row r="736" spans="1:20" ht="14.75" x14ac:dyDescent="0.75">
      <c r="A736" s="70"/>
      <c r="B736" s="70"/>
      <c r="C736" s="70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</row>
    <row r="737" spans="1:20" ht="14.75" x14ac:dyDescent="0.75">
      <c r="A737" s="70"/>
      <c r="B737" s="70"/>
      <c r="C737" s="70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</row>
    <row r="738" spans="1:20" ht="14.75" x14ac:dyDescent="0.75">
      <c r="A738" s="70"/>
      <c r="B738" s="70"/>
      <c r="C738" s="70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</row>
    <row r="739" spans="1:20" ht="14.75" x14ac:dyDescent="0.75">
      <c r="A739" s="70"/>
      <c r="B739" s="70"/>
      <c r="C739" s="70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</row>
    <row r="740" spans="1:20" ht="14.75" x14ac:dyDescent="0.75">
      <c r="A740" s="70"/>
      <c r="B740" s="70"/>
      <c r="C740" s="70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</row>
    <row r="741" spans="1:20" ht="14.75" x14ac:dyDescent="0.75">
      <c r="A741" s="70"/>
      <c r="B741" s="70"/>
      <c r="C741" s="70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</row>
    <row r="742" spans="1:20" ht="14.75" x14ac:dyDescent="0.75">
      <c r="A742" s="70"/>
      <c r="B742" s="70"/>
      <c r="C742" s="70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</row>
    <row r="743" spans="1:20" ht="14.75" x14ac:dyDescent="0.75">
      <c r="A743" s="70"/>
      <c r="B743" s="70"/>
      <c r="C743" s="70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</row>
    <row r="744" spans="1:20" ht="14.75" x14ac:dyDescent="0.75">
      <c r="A744" s="70"/>
      <c r="B744" s="70"/>
      <c r="C744" s="70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</row>
    <row r="745" spans="1:20" ht="14.75" x14ac:dyDescent="0.75">
      <c r="A745" s="70"/>
      <c r="B745" s="70"/>
      <c r="C745" s="70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</row>
    <row r="746" spans="1:20" ht="14.75" x14ac:dyDescent="0.75">
      <c r="A746" s="70"/>
      <c r="B746" s="70"/>
      <c r="C746" s="70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</row>
    <row r="747" spans="1:20" ht="14.75" x14ac:dyDescent="0.75">
      <c r="A747" s="70"/>
      <c r="B747" s="70"/>
      <c r="C747" s="70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</row>
    <row r="748" spans="1:20" ht="14.75" x14ac:dyDescent="0.75">
      <c r="A748" s="70"/>
      <c r="B748" s="70"/>
      <c r="C748" s="70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</row>
    <row r="749" spans="1:20" ht="14.75" x14ac:dyDescent="0.75">
      <c r="A749" s="70"/>
      <c r="B749" s="70"/>
      <c r="C749" s="70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</row>
    <row r="750" spans="1:20" ht="14.75" x14ac:dyDescent="0.75">
      <c r="A750" s="70"/>
      <c r="B750" s="70"/>
      <c r="C750" s="70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</row>
    <row r="751" spans="1:20" ht="14.75" x14ac:dyDescent="0.75">
      <c r="A751" s="70"/>
      <c r="B751" s="70"/>
      <c r="C751" s="70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</row>
    <row r="752" spans="1:20" ht="14.75" x14ac:dyDescent="0.75">
      <c r="A752" s="70"/>
      <c r="B752" s="70"/>
      <c r="C752" s="70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</row>
    <row r="753" spans="1:20" ht="14.75" x14ac:dyDescent="0.75">
      <c r="A753" s="70"/>
      <c r="B753" s="70"/>
      <c r="C753" s="70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</row>
    <row r="754" spans="1:20" ht="14.75" x14ac:dyDescent="0.75">
      <c r="A754" s="70"/>
      <c r="B754" s="70"/>
      <c r="C754" s="70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</row>
    <row r="755" spans="1:20" ht="14.75" x14ac:dyDescent="0.75">
      <c r="A755" s="70"/>
      <c r="B755" s="70"/>
      <c r="C755" s="70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</row>
    <row r="756" spans="1:20" ht="14.75" x14ac:dyDescent="0.75">
      <c r="A756" s="70"/>
      <c r="B756" s="70"/>
      <c r="C756" s="70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</row>
    <row r="757" spans="1:20" ht="14.75" x14ac:dyDescent="0.75">
      <c r="A757" s="70"/>
      <c r="B757" s="70"/>
      <c r="C757" s="70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</row>
    <row r="758" spans="1:20" ht="14.75" x14ac:dyDescent="0.75">
      <c r="A758" s="70"/>
      <c r="B758" s="70"/>
      <c r="C758" s="70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</row>
    <row r="759" spans="1:20" ht="14.75" x14ac:dyDescent="0.75">
      <c r="A759" s="70"/>
      <c r="B759" s="70"/>
      <c r="C759" s="70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</row>
    <row r="760" spans="1:20" ht="14.75" x14ac:dyDescent="0.75">
      <c r="A760" s="70"/>
      <c r="B760" s="70"/>
      <c r="C760" s="70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</row>
    <row r="761" spans="1:20" ht="14.75" x14ac:dyDescent="0.75">
      <c r="A761" s="70"/>
      <c r="B761" s="70"/>
      <c r="C761" s="70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</row>
    <row r="762" spans="1:20" ht="14.75" x14ac:dyDescent="0.75">
      <c r="A762" s="70"/>
      <c r="B762" s="70"/>
      <c r="C762" s="70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</row>
    <row r="763" spans="1:20" ht="14.75" x14ac:dyDescent="0.75">
      <c r="A763" s="70"/>
      <c r="B763" s="70"/>
      <c r="C763" s="70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</row>
    <row r="764" spans="1:20" ht="14.75" x14ac:dyDescent="0.75">
      <c r="A764" s="70"/>
      <c r="B764" s="70"/>
      <c r="C764" s="70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</row>
    <row r="765" spans="1:20" ht="14.75" x14ac:dyDescent="0.75">
      <c r="A765" s="70"/>
      <c r="B765" s="70"/>
      <c r="C765" s="70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</row>
    <row r="766" spans="1:20" ht="14.75" x14ac:dyDescent="0.75">
      <c r="A766" s="70"/>
      <c r="B766" s="70"/>
      <c r="C766" s="70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</row>
    <row r="767" spans="1:20" ht="14.75" x14ac:dyDescent="0.75">
      <c r="A767" s="70"/>
      <c r="B767" s="70"/>
      <c r="C767" s="70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</row>
    <row r="768" spans="1:20" ht="14.75" x14ac:dyDescent="0.75">
      <c r="A768" s="70"/>
      <c r="B768" s="70"/>
      <c r="C768" s="70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</row>
    <row r="769" spans="1:20" ht="14.75" x14ac:dyDescent="0.75">
      <c r="A769" s="70"/>
      <c r="B769" s="70"/>
      <c r="C769" s="70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</row>
    <row r="770" spans="1:20" ht="14.75" x14ac:dyDescent="0.75">
      <c r="A770" s="70"/>
      <c r="B770" s="70"/>
      <c r="C770" s="70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</row>
    <row r="771" spans="1:20" ht="14.75" x14ac:dyDescent="0.75">
      <c r="A771" s="70"/>
      <c r="B771" s="70"/>
      <c r="C771" s="70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</row>
    <row r="772" spans="1:20" ht="14.75" x14ac:dyDescent="0.75">
      <c r="A772" s="70"/>
      <c r="B772" s="70"/>
      <c r="C772" s="70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</row>
    <row r="773" spans="1:20" ht="14.75" x14ac:dyDescent="0.75">
      <c r="A773" s="70"/>
      <c r="B773" s="70"/>
      <c r="C773" s="70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</row>
    <row r="774" spans="1:20" ht="14.75" x14ac:dyDescent="0.75">
      <c r="A774" s="70"/>
      <c r="B774" s="70"/>
      <c r="C774" s="70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</row>
    <row r="775" spans="1:20" ht="14.75" x14ac:dyDescent="0.75">
      <c r="A775" s="70"/>
      <c r="B775" s="70"/>
      <c r="C775" s="70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</row>
    <row r="776" spans="1:20" ht="14.75" x14ac:dyDescent="0.75">
      <c r="A776" s="70"/>
      <c r="B776" s="70"/>
      <c r="C776" s="70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</row>
    <row r="777" spans="1:20" ht="14.75" x14ac:dyDescent="0.75">
      <c r="A777" s="70"/>
      <c r="B777" s="70"/>
      <c r="C777" s="70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</row>
    <row r="778" spans="1:20" ht="14.75" x14ac:dyDescent="0.75">
      <c r="A778" s="70"/>
      <c r="B778" s="70"/>
      <c r="C778" s="70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</row>
    <row r="779" spans="1:20" ht="14.75" x14ac:dyDescent="0.75">
      <c r="A779" s="70"/>
      <c r="B779" s="70"/>
      <c r="C779" s="70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</row>
    <row r="780" spans="1:20" ht="14.75" x14ac:dyDescent="0.75">
      <c r="A780" s="70"/>
      <c r="B780" s="70"/>
      <c r="C780" s="70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</row>
    <row r="781" spans="1:20" ht="14.75" x14ac:dyDescent="0.75">
      <c r="A781" s="70"/>
      <c r="B781" s="70"/>
      <c r="C781" s="70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</row>
    <row r="782" spans="1:20" ht="14.75" x14ac:dyDescent="0.75">
      <c r="A782" s="70"/>
      <c r="B782" s="70"/>
      <c r="C782" s="70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</row>
    <row r="783" spans="1:20" ht="14.75" x14ac:dyDescent="0.75">
      <c r="A783" s="70"/>
      <c r="B783" s="70"/>
      <c r="C783" s="70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</row>
    <row r="784" spans="1:20" ht="14.75" x14ac:dyDescent="0.75">
      <c r="A784" s="70"/>
      <c r="B784" s="70"/>
      <c r="C784" s="70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</row>
    <row r="785" spans="1:20" ht="14.75" x14ac:dyDescent="0.75">
      <c r="A785" s="70"/>
      <c r="B785" s="70"/>
      <c r="C785" s="70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</row>
    <row r="786" spans="1:20" ht="14.75" x14ac:dyDescent="0.75">
      <c r="A786" s="70"/>
      <c r="B786" s="70"/>
      <c r="C786" s="70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</row>
    <row r="787" spans="1:20" ht="14.75" x14ac:dyDescent="0.75">
      <c r="A787" s="70"/>
      <c r="B787" s="70"/>
      <c r="C787" s="70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</row>
    <row r="788" spans="1:20" ht="14.75" x14ac:dyDescent="0.75">
      <c r="A788" s="70"/>
      <c r="B788" s="70"/>
      <c r="C788" s="70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</row>
    <row r="789" spans="1:20" ht="14.75" x14ac:dyDescent="0.75">
      <c r="A789" s="70"/>
      <c r="B789" s="70"/>
      <c r="C789" s="70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</row>
    <row r="790" spans="1:20" ht="14.75" x14ac:dyDescent="0.75">
      <c r="A790" s="70"/>
      <c r="B790" s="70"/>
      <c r="C790" s="70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</row>
    <row r="791" spans="1:20" ht="14.75" x14ac:dyDescent="0.75">
      <c r="A791" s="70"/>
      <c r="B791" s="70"/>
      <c r="C791" s="70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</row>
    <row r="792" spans="1:20" ht="14.75" x14ac:dyDescent="0.75">
      <c r="A792" s="70"/>
      <c r="B792" s="70"/>
      <c r="C792" s="70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</row>
    <row r="793" spans="1:20" ht="14.75" x14ac:dyDescent="0.75">
      <c r="A793" s="70"/>
      <c r="B793" s="70"/>
      <c r="C793" s="70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</row>
    <row r="794" spans="1:20" ht="14.75" x14ac:dyDescent="0.75">
      <c r="A794" s="70"/>
      <c r="B794" s="70"/>
      <c r="C794" s="70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</row>
    <row r="795" spans="1:20" ht="14.75" x14ac:dyDescent="0.75">
      <c r="A795" s="70"/>
      <c r="B795" s="70"/>
      <c r="C795" s="70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</row>
    <row r="796" spans="1:20" ht="14.75" x14ac:dyDescent="0.75">
      <c r="A796" s="70"/>
      <c r="B796" s="70"/>
      <c r="C796" s="70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</row>
    <row r="797" spans="1:20" ht="14.75" x14ac:dyDescent="0.75">
      <c r="A797" s="70"/>
      <c r="B797" s="70"/>
      <c r="C797" s="70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</row>
    <row r="798" spans="1:20" ht="14.75" x14ac:dyDescent="0.75">
      <c r="A798" s="70"/>
      <c r="B798" s="70"/>
      <c r="C798" s="70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</row>
    <row r="799" spans="1:20" ht="14.75" x14ac:dyDescent="0.75">
      <c r="A799" s="70"/>
      <c r="B799" s="70"/>
      <c r="C799" s="70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</row>
    <row r="800" spans="1:20" ht="14.75" x14ac:dyDescent="0.75">
      <c r="A800" s="70"/>
      <c r="B800" s="70"/>
      <c r="C800" s="70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</row>
    <row r="801" spans="1:20" ht="14.75" x14ac:dyDescent="0.75">
      <c r="A801" s="70"/>
      <c r="B801" s="70"/>
      <c r="C801" s="70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</row>
    <row r="802" spans="1:20" ht="14.75" x14ac:dyDescent="0.75">
      <c r="A802" s="70"/>
      <c r="B802" s="70"/>
      <c r="C802" s="70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</row>
    <row r="803" spans="1:20" ht="14.75" x14ac:dyDescent="0.75">
      <c r="A803" s="70"/>
      <c r="B803" s="70"/>
      <c r="C803" s="70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</row>
    <row r="804" spans="1:20" ht="14.75" x14ac:dyDescent="0.75">
      <c r="A804" s="70"/>
      <c r="B804" s="70"/>
      <c r="C804" s="70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</row>
    <row r="805" spans="1:20" ht="14.75" x14ac:dyDescent="0.75">
      <c r="A805" s="70"/>
      <c r="B805" s="70"/>
      <c r="C805" s="70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</row>
    <row r="806" spans="1:20" ht="14.75" x14ac:dyDescent="0.75">
      <c r="A806" s="70"/>
      <c r="B806" s="70"/>
      <c r="C806" s="70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</row>
    <row r="807" spans="1:20" ht="14.75" x14ac:dyDescent="0.75">
      <c r="A807" s="70"/>
      <c r="B807" s="70"/>
      <c r="C807" s="70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</row>
    <row r="808" spans="1:20" ht="14.75" x14ac:dyDescent="0.75">
      <c r="A808" s="70"/>
      <c r="B808" s="70"/>
      <c r="C808" s="70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</row>
    <row r="809" spans="1:20" ht="14.75" x14ac:dyDescent="0.75">
      <c r="A809" s="70"/>
      <c r="B809" s="70"/>
      <c r="C809" s="70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</row>
    <row r="810" spans="1:20" ht="14.75" x14ac:dyDescent="0.75">
      <c r="A810" s="70"/>
      <c r="B810" s="70"/>
      <c r="C810" s="70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</row>
    <row r="811" spans="1:20" ht="14.75" x14ac:dyDescent="0.75">
      <c r="A811" s="70"/>
      <c r="B811" s="70"/>
      <c r="C811" s="70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</row>
    <row r="812" spans="1:20" ht="14.75" x14ac:dyDescent="0.75">
      <c r="A812" s="70"/>
      <c r="B812" s="70"/>
      <c r="C812" s="70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</row>
    <row r="813" spans="1:20" ht="14.75" x14ac:dyDescent="0.75">
      <c r="A813" s="70"/>
      <c r="B813" s="70"/>
      <c r="C813" s="70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</row>
    <row r="814" spans="1:20" ht="14.75" x14ac:dyDescent="0.75">
      <c r="A814" s="70"/>
      <c r="B814" s="70"/>
      <c r="C814" s="70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</row>
    <row r="815" spans="1:20" ht="14.75" x14ac:dyDescent="0.75">
      <c r="A815" s="70"/>
      <c r="B815" s="70"/>
      <c r="C815" s="70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</row>
    <row r="816" spans="1:20" ht="14.75" x14ac:dyDescent="0.75">
      <c r="A816" s="70"/>
      <c r="B816" s="70"/>
      <c r="C816" s="70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</row>
    <row r="817" spans="1:20" ht="14.75" x14ac:dyDescent="0.75">
      <c r="A817" s="70"/>
      <c r="B817" s="70"/>
      <c r="C817" s="70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</row>
    <row r="818" spans="1:20" ht="14.75" x14ac:dyDescent="0.75">
      <c r="A818" s="70"/>
      <c r="B818" s="70"/>
      <c r="C818" s="70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</row>
    <row r="819" spans="1:20" ht="14.75" x14ac:dyDescent="0.75">
      <c r="A819" s="70"/>
      <c r="B819" s="70"/>
      <c r="C819" s="70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</row>
    <row r="820" spans="1:20" ht="14.75" x14ac:dyDescent="0.75">
      <c r="A820" s="70"/>
      <c r="B820" s="70"/>
      <c r="C820" s="70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</row>
    <row r="821" spans="1:20" ht="14.75" x14ac:dyDescent="0.75">
      <c r="A821" s="70"/>
      <c r="B821" s="70"/>
      <c r="C821" s="70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</row>
    <row r="822" spans="1:20" ht="14.75" x14ac:dyDescent="0.75">
      <c r="A822" s="70"/>
      <c r="B822" s="70"/>
      <c r="C822" s="70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</row>
    <row r="823" spans="1:20" ht="14.75" x14ac:dyDescent="0.75">
      <c r="A823" s="70"/>
      <c r="B823" s="70"/>
      <c r="C823" s="70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</row>
    <row r="824" spans="1:20" ht="14.75" x14ac:dyDescent="0.75">
      <c r="A824" s="70"/>
      <c r="B824" s="70"/>
      <c r="C824" s="70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</row>
    <row r="825" spans="1:20" ht="14.75" x14ac:dyDescent="0.75">
      <c r="A825" s="70"/>
      <c r="B825" s="70"/>
      <c r="C825" s="70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</row>
    <row r="826" spans="1:20" ht="14.75" x14ac:dyDescent="0.75">
      <c r="A826" s="70"/>
      <c r="B826" s="70"/>
      <c r="C826" s="70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</row>
    <row r="827" spans="1:20" ht="14.75" x14ac:dyDescent="0.75">
      <c r="A827" s="70"/>
      <c r="B827" s="70"/>
      <c r="C827" s="70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</row>
    <row r="828" spans="1:20" ht="14.75" x14ac:dyDescent="0.75">
      <c r="A828" s="70"/>
      <c r="B828" s="70"/>
      <c r="C828" s="70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</row>
    <row r="829" spans="1:20" ht="14.75" x14ac:dyDescent="0.75">
      <c r="A829" s="70"/>
      <c r="B829" s="70"/>
      <c r="C829" s="70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</row>
    <row r="830" spans="1:20" ht="14.75" x14ac:dyDescent="0.75">
      <c r="A830" s="70"/>
      <c r="B830" s="70"/>
      <c r="C830" s="70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</row>
    <row r="831" spans="1:20" ht="14.75" x14ac:dyDescent="0.75">
      <c r="A831" s="70"/>
      <c r="B831" s="70"/>
      <c r="C831" s="70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</row>
    <row r="832" spans="1:20" ht="14.75" x14ac:dyDescent="0.75">
      <c r="A832" s="70"/>
      <c r="B832" s="70"/>
      <c r="C832" s="70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</row>
    <row r="833" spans="1:20" ht="14.75" x14ac:dyDescent="0.75">
      <c r="A833" s="70"/>
      <c r="B833" s="70"/>
      <c r="C833" s="70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</row>
    <row r="834" spans="1:20" ht="14.75" x14ac:dyDescent="0.75">
      <c r="A834" s="70"/>
      <c r="B834" s="70"/>
      <c r="C834" s="70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</row>
    <row r="835" spans="1:20" ht="14.75" x14ac:dyDescent="0.75">
      <c r="A835" s="70"/>
      <c r="B835" s="70"/>
      <c r="C835" s="70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</row>
    <row r="836" spans="1:20" ht="14.75" x14ac:dyDescent="0.75">
      <c r="A836" s="70"/>
      <c r="B836" s="70"/>
      <c r="C836" s="70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</row>
    <row r="837" spans="1:20" ht="14.75" x14ac:dyDescent="0.75">
      <c r="A837" s="70"/>
      <c r="B837" s="70"/>
      <c r="C837" s="70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</row>
    <row r="838" spans="1:20" ht="14.75" x14ac:dyDescent="0.75">
      <c r="A838" s="70"/>
      <c r="B838" s="70"/>
      <c r="C838" s="70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</row>
    <row r="839" spans="1:20" ht="14.75" x14ac:dyDescent="0.75">
      <c r="A839" s="70"/>
      <c r="B839" s="70"/>
      <c r="C839" s="70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</row>
    <row r="840" spans="1:20" ht="14.75" x14ac:dyDescent="0.75">
      <c r="A840" s="70"/>
      <c r="B840" s="70"/>
      <c r="C840" s="70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</row>
    <row r="841" spans="1:20" ht="14.75" x14ac:dyDescent="0.75">
      <c r="A841" s="70"/>
      <c r="B841" s="70"/>
      <c r="C841" s="70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</row>
    <row r="842" spans="1:20" ht="14.75" x14ac:dyDescent="0.75">
      <c r="A842" s="70"/>
      <c r="B842" s="70"/>
      <c r="C842" s="70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</row>
    <row r="843" spans="1:20" ht="14.75" x14ac:dyDescent="0.75">
      <c r="A843" s="70"/>
      <c r="B843" s="70"/>
      <c r="C843" s="70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</row>
    <row r="844" spans="1:20" ht="14.75" x14ac:dyDescent="0.75">
      <c r="A844" s="70"/>
      <c r="B844" s="70"/>
      <c r="C844" s="70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</row>
    <row r="845" spans="1:20" ht="14.75" x14ac:dyDescent="0.75">
      <c r="A845" s="70"/>
      <c r="B845" s="70"/>
      <c r="C845" s="70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</row>
    <row r="846" spans="1:20" ht="14.75" x14ac:dyDescent="0.75">
      <c r="A846" s="70"/>
      <c r="B846" s="70"/>
      <c r="C846" s="70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</row>
    <row r="847" spans="1:20" ht="14.75" x14ac:dyDescent="0.75">
      <c r="A847" s="70"/>
      <c r="B847" s="70"/>
      <c r="C847" s="70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</row>
    <row r="848" spans="1:20" ht="14.75" x14ac:dyDescent="0.75">
      <c r="A848" s="70"/>
      <c r="B848" s="70"/>
      <c r="C848" s="70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</row>
    <row r="849" spans="1:20" ht="14.75" x14ac:dyDescent="0.75">
      <c r="A849" s="70"/>
      <c r="B849" s="70"/>
      <c r="C849" s="70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</row>
    <row r="850" spans="1:20" ht="14.75" x14ac:dyDescent="0.75">
      <c r="A850" s="70"/>
      <c r="B850" s="70"/>
      <c r="C850" s="70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</row>
    <row r="851" spans="1:20" ht="14.75" x14ac:dyDescent="0.75">
      <c r="A851" s="70"/>
      <c r="B851" s="70"/>
      <c r="C851" s="70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</row>
    <row r="852" spans="1:20" ht="14.75" x14ac:dyDescent="0.75">
      <c r="A852" s="70"/>
      <c r="B852" s="70"/>
      <c r="C852" s="70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</row>
    <row r="853" spans="1:20" ht="14.75" x14ac:dyDescent="0.75">
      <c r="A853" s="70"/>
      <c r="B853" s="70"/>
      <c r="C853" s="70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</row>
    <row r="854" spans="1:20" ht="14.75" x14ac:dyDescent="0.75">
      <c r="A854" s="70"/>
      <c r="B854" s="70"/>
      <c r="C854" s="70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</row>
    <row r="855" spans="1:20" ht="14.75" x14ac:dyDescent="0.75">
      <c r="A855" s="70"/>
      <c r="B855" s="70"/>
      <c r="C855" s="70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</row>
    <row r="856" spans="1:20" ht="14.75" x14ac:dyDescent="0.75">
      <c r="A856" s="70"/>
      <c r="B856" s="70"/>
      <c r="C856" s="70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</row>
    <row r="857" spans="1:20" ht="14.75" x14ac:dyDescent="0.75">
      <c r="A857" s="70"/>
      <c r="B857" s="70"/>
      <c r="C857" s="70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</row>
    <row r="858" spans="1:20" ht="14.75" x14ac:dyDescent="0.75">
      <c r="A858" s="70"/>
      <c r="B858" s="70"/>
      <c r="C858" s="70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</row>
    <row r="859" spans="1:20" ht="14.75" x14ac:dyDescent="0.75">
      <c r="A859" s="70"/>
      <c r="B859" s="70"/>
      <c r="C859" s="70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</row>
    <row r="860" spans="1:20" ht="14.75" x14ac:dyDescent="0.75">
      <c r="A860" s="70"/>
      <c r="B860" s="70"/>
      <c r="C860" s="70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</row>
    <row r="861" spans="1:20" ht="14.75" x14ac:dyDescent="0.75">
      <c r="A861" s="70"/>
      <c r="B861" s="70"/>
      <c r="C861" s="70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</row>
    <row r="862" spans="1:20" ht="14.75" x14ac:dyDescent="0.75">
      <c r="A862" s="70"/>
      <c r="B862" s="70"/>
      <c r="C862" s="70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</row>
    <row r="863" spans="1:20" ht="14.75" x14ac:dyDescent="0.75">
      <c r="A863" s="70"/>
      <c r="B863" s="70"/>
      <c r="C863" s="70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</row>
    <row r="864" spans="1:20" ht="14.75" x14ac:dyDescent="0.75">
      <c r="A864" s="70"/>
      <c r="B864" s="70"/>
      <c r="C864" s="70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</row>
    <row r="865" spans="1:20" ht="14.75" x14ac:dyDescent="0.75">
      <c r="A865" s="70"/>
      <c r="B865" s="70"/>
      <c r="C865" s="70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</row>
    <row r="866" spans="1:20" ht="14.75" x14ac:dyDescent="0.75">
      <c r="A866" s="70"/>
      <c r="B866" s="70"/>
      <c r="C866" s="70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</row>
    <row r="867" spans="1:20" ht="14.75" x14ac:dyDescent="0.75">
      <c r="A867" s="70"/>
      <c r="B867" s="70"/>
      <c r="C867" s="70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</row>
    <row r="868" spans="1:20" ht="14.75" x14ac:dyDescent="0.75">
      <c r="A868" s="70"/>
      <c r="B868" s="70"/>
      <c r="C868" s="70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</row>
    <row r="869" spans="1:20" ht="14.75" x14ac:dyDescent="0.75">
      <c r="A869" s="70"/>
      <c r="B869" s="70"/>
      <c r="C869" s="70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</row>
    <row r="870" spans="1:20" ht="14.75" x14ac:dyDescent="0.75">
      <c r="A870" s="70"/>
      <c r="B870" s="70"/>
      <c r="C870" s="70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</row>
    <row r="871" spans="1:20" ht="14.75" x14ac:dyDescent="0.75">
      <c r="A871" s="70"/>
      <c r="B871" s="70"/>
      <c r="C871" s="70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</row>
    <row r="872" spans="1:20" ht="14.75" x14ac:dyDescent="0.75">
      <c r="A872" s="70"/>
      <c r="B872" s="70"/>
      <c r="C872" s="70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</row>
    <row r="873" spans="1:20" ht="14.75" x14ac:dyDescent="0.75">
      <c r="A873" s="70"/>
      <c r="B873" s="70"/>
      <c r="C873" s="70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</row>
    <row r="874" spans="1:20" ht="14.75" x14ac:dyDescent="0.75">
      <c r="A874" s="70"/>
      <c r="B874" s="70"/>
      <c r="C874" s="70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</row>
    <row r="875" spans="1:20" ht="14.75" x14ac:dyDescent="0.75">
      <c r="A875" s="70"/>
      <c r="B875" s="70"/>
      <c r="C875" s="70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</row>
    <row r="876" spans="1:20" ht="14.75" x14ac:dyDescent="0.75">
      <c r="A876" s="70"/>
      <c r="B876" s="70"/>
      <c r="C876" s="70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</row>
    <row r="877" spans="1:20" ht="14.75" x14ac:dyDescent="0.75">
      <c r="A877" s="70"/>
      <c r="B877" s="70"/>
      <c r="C877" s="70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</row>
    <row r="878" spans="1:20" ht="14.75" x14ac:dyDescent="0.75">
      <c r="A878" s="70"/>
      <c r="B878" s="70"/>
      <c r="C878" s="70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</row>
    <row r="879" spans="1:20" ht="14.75" x14ac:dyDescent="0.75">
      <c r="A879" s="70"/>
      <c r="B879" s="70"/>
      <c r="C879" s="70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</row>
    <row r="880" spans="1:20" ht="14.75" x14ac:dyDescent="0.75">
      <c r="A880" s="70"/>
      <c r="B880" s="70"/>
      <c r="C880" s="70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</row>
    <row r="881" spans="1:20" ht="14.75" x14ac:dyDescent="0.75">
      <c r="A881" s="70"/>
      <c r="B881" s="70"/>
      <c r="C881" s="70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</row>
    <row r="882" spans="1:20" ht="14.75" x14ac:dyDescent="0.75">
      <c r="A882" s="70"/>
      <c r="B882" s="70"/>
      <c r="C882" s="70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</row>
    <row r="883" spans="1:20" ht="14.75" x14ac:dyDescent="0.75">
      <c r="A883" s="70"/>
      <c r="B883" s="70"/>
      <c r="C883" s="70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</row>
    <row r="884" spans="1:20" ht="14.75" x14ac:dyDescent="0.75">
      <c r="A884" s="70"/>
      <c r="B884" s="70"/>
      <c r="C884" s="70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</row>
    <row r="885" spans="1:20" ht="14.75" x14ac:dyDescent="0.75">
      <c r="A885" s="70"/>
      <c r="B885" s="70"/>
      <c r="C885" s="70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</row>
    <row r="886" spans="1:20" ht="14.75" x14ac:dyDescent="0.75">
      <c r="A886" s="70"/>
      <c r="B886" s="70"/>
      <c r="C886" s="70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</row>
    <row r="887" spans="1:20" ht="14.75" x14ac:dyDescent="0.75">
      <c r="A887" s="70"/>
      <c r="B887" s="70"/>
      <c r="C887" s="70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</row>
    <row r="888" spans="1:20" ht="14.75" x14ac:dyDescent="0.75">
      <c r="A888" s="70"/>
      <c r="B888" s="70"/>
      <c r="C888" s="70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</row>
    <row r="889" spans="1:20" ht="14.75" x14ac:dyDescent="0.75">
      <c r="A889" s="70"/>
      <c r="B889" s="70"/>
      <c r="C889" s="70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</row>
    <row r="890" spans="1:20" ht="14.75" x14ac:dyDescent="0.75">
      <c r="A890" s="70"/>
      <c r="B890" s="70"/>
      <c r="C890" s="70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</row>
    <row r="891" spans="1:20" ht="14.75" x14ac:dyDescent="0.75">
      <c r="A891" s="70"/>
      <c r="B891" s="70"/>
      <c r="C891" s="70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</row>
    <row r="892" spans="1:20" ht="14.75" x14ac:dyDescent="0.75">
      <c r="A892" s="70"/>
      <c r="B892" s="70"/>
      <c r="C892" s="70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</row>
    <row r="893" spans="1:20" ht="14.75" x14ac:dyDescent="0.75">
      <c r="A893" s="70"/>
      <c r="B893" s="70"/>
      <c r="C893" s="70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</row>
    <row r="894" spans="1:20" ht="14.75" x14ac:dyDescent="0.75">
      <c r="A894" s="70"/>
      <c r="B894" s="70"/>
      <c r="C894" s="70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</row>
    <row r="895" spans="1:20" ht="14.75" x14ac:dyDescent="0.75">
      <c r="A895" s="70"/>
      <c r="B895" s="70"/>
      <c r="C895" s="70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</row>
    <row r="896" spans="1:20" ht="14.75" x14ac:dyDescent="0.75">
      <c r="A896" s="70"/>
      <c r="B896" s="70"/>
      <c r="C896" s="70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</row>
    <row r="897" spans="1:20" ht="14.75" x14ac:dyDescent="0.75">
      <c r="A897" s="70"/>
      <c r="B897" s="70"/>
      <c r="C897" s="70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</row>
    <row r="898" spans="1:20" ht="14.75" x14ac:dyDescent="0.75">
      <c r="A898" s="70"/>
      <c r="B898" s="70"/>
      <c r="C898" s="70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</row>
    <row r="899" spans="1:20" ht="14.75" x14ac:dyDescent="0.75">
      <c r="A899" s="70"/>
      <c r="B899" s="70"/>
      <c r="C899" s="70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</row>
    <row r="900" spans="1:20" ht="14.75" x14ac:dyDescent="0.75">
      <c r="A900" s="70"/>
      <c r="B900" s="70"/>
      <c r="C900" s="70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</row>
    <row r="901" spans="1:20" ht="14.75" x14ac:dyDescent="0.75">
      <c r="A901" s="70"/>
      <c r="B901" s="70"/>
      <c r="C901" s="70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</row>
    <row r="902" spans="1:20" ht="14.75" x14ac:dyDescent="0.75">
      <c r="A902" s="70"/>
      <c r="B902" s="70"/>
      <c r="C902" s="70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</row>
    <row r="903" spans="1:20" ht="14.75" x14ac:dyDescent="0.75">
      <c r="A903" s="70"/>
      <c r="B903" s="70"/>
      <c r="C903" s="70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</row>
    <row r="904" spans="1:20" ht="14.75" x14ac:dyDescent="0.75">
      <c r="A904" s="70"/>
      <c r="B904" s="70"/>
      <c r="C904" s="70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</row>
    <row r="905" spans="1:20" ht="14.75" x14ac:dyDescent="0.75">
      <c r="A905" s="70"/>
      <c r="B905" s="70"/>
      <c r="C905" s="70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</row>
    <row r="906" spans="1:20" ht="14.75" x14ac:dyDescent="0.75">
      <c r="A906" s="70"/>
      <c r="B906" s="70"/>
      <c r="C906" s="70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</row>
    <row r="907" spans="1:20" ht="14.75" x14ac:dyDescent="0.75">
      <c r="A907" s="70"/>
      <c r="B907" s="70"/>
      <c r="C907" s="70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</row>
    <row r="908" spans="1:20" ht="14.75" x14ac:dyDescent="0.75">
      <c r="A908" s="70"/>
      <c r="B908" s="70"/>
      <c r="C908" s="70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</row>
    <row r="909" spans="1:20" ht="14.75" x14ac:dyDescent="0.75">
      <c r="A909" s="70"/>
      <c r="B909" s="70"/>
      <c r="C909" s="70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</row>
    <row r="910" spans="1:20" ht="14.75" x14ac:dyDescent="0.75">
      <c r="A910" s="70"/>
      <c r="B910" s="70"/>
      <c r="C910" s="70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</row>
    <row r="911" spans="1:20" ht="14.75" x14ac:dyDescent="0.75">
      <c r="A911" s="70"/>
      <c r="B911" s="70"/>
      <c r="C911" s="70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</row>
    <row r="912" spans="1:20" ht="14.75" x14ac:dyDescent="0.75">
      <c r="A912" s="70"/>
      <c r="B912" s="70"/>
      <c r="C912" s="70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</row>
    <row r="913" spans="1:20" ht="14.75" x14ac:dyDescent="0.75">
      <c r="A913" s="70"/>
      <c r="B913" s="70"/>
      <c r="C913" s="70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</row>
    <row r="914" spans="1:20" ht="14.75" x14ac:dyDescent="0.75">
      <c r="A914" s="70"/>
      <c r="B914" s="70"/>
      <c r="C914" s="70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</row>
    <row r="915" spans="1:20" ht="14.75" x14ac:dyDescent="0.75">
      <c r="A915" s="70"/>
      <c r="B915" s="70"/>
      <c r="C915" s="70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</row>
    <row r="916" spans="1:20" ht="14.75" x14ac:dyDescent="0.75">
      <c r="A916" s="70"/>
      <c r="B916" s="70"/>
      <c r="C916" s="70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</row>
    <row r="917" spans="1:20" ht="14.75" x14ac:dyDescent="0.75">
      <c r="A917" s="70"/>
      <c r="B917" s="70"/>
      <c r="C917" s="70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</row>
    <row r="918" spans="1:20" ht="14.75" x14ac:dyDescent="0.75">
      <c r="A918" s="70"/>
      <c r="B918" s="70"/>
      <c r="C918" s="70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</row>
    <row r="919" spans="1:20" ht="14.75" x14ac:dyDescent="0.75">
      <c r="A919" s="70"/>
      <c r="B919" s="70"/>
      <c r="C919" s="70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</row>
    <row r="920" spans="1:20" ht="14.75" x14ac:dyDescent="0.75">
      <c r="A920" s="70"/>
      <c r="B920" s="70"/>
      <c r="C920" s="70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</row>
    <row r="921" spans="1:20" ht="14.75" x14ac:dyDescent="0.75">
      <c r="A921" s="70"/>
      <c r="B921" s="70"/>
      <c r="C921" s="70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</row>
    <row r="922" spans="1:20" ht="14.75" x14ac:dyDescent="0.75">
      <c r="A922" s="70"/>
      <c r="B922" s="70"/>
      <c r="C922" s="70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</row>
    <row r="923" spans="1:20" ht="14.75" x14ac:dyDescent="0.75">
      <c r="A923" s="70"/>
      <c r="B923" s="70"/>
      <c r="C923" s="70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</row>
    <row r="924" spans="1:20" ht="14.75" x14ac:dyDescent="0.75">
      <c r="A924" s="70"/>
      <c r="B924" s="70"/>
      <c r="C924" s="70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</row>
    <row r="925" spans="1:20" ht="14.75" x14ac:dyDescent="0.75">
      <c r="A925" s="70"/>
      <c r="B925" s="70"/>
      <c r="C925" s="70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</row>
    <row r="926" spans="1:20" ht="14.75" x14ac:dyDescent="0.75">
      <c r="A926" s="70"/>
      <c r="B926" s="70"/>
      <c r="C926" s="70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</row>
    <row r="927" spans="1:20" ht="14.75" x14ac:dyDescent="0.75">
      <c r="A927" s="70"/>
      <c r="B927" s="70"/>
      <c r="C927" s="70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</row>
    <row r="928" spans="1:20" ht="14.75" x14ac:dyDescent="0.75">
      <c r="A928" s="70"/>
      <c r="B928" s="70"/>
      <c r="C928" s="70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</row>
    <row r="929" spans="1:20" ht="14.75" x14ac:dyDescent="0.75">
      <c r="A929" s="70"/>
      <c r="B929" s="70"/>
      <c r="C929" s="70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</row>
    <row r="930" spans="1:20" ht="14.75" x14ac:dyDescent="0.75">
      <c r="A930" s="70"/>
      <c r="B930" s="70"/>
      <c r="C930" s="70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</row>
    <row r="931" spans="1:20" ht="14.75" x14ac:dyDescent="0.75">
      <c r="A931" s="70"/>
      <c r="B931" s="70"/>
      <c r="C931" s="70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</row>
    <row r="932" spans="1:20" ht="14.75" x14ac:dyDescent="0.75">
      <c r="A932" s="70"/>
      <c r="B932" s="70"/>
      <c r="C932" s="70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</row>
    <row r="933" spans="1:20" ht="14.75" x14ac:dyDescent="0.75">
      <c r="A933" s="70"/>
      <c r="B933" s="70"/>
      <c r="C933" s="70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</row>
    <row r="934" spans="1:20" ht="14.75" x14ac:dyDescent="0.75">
      <c r="A934" s="70"/>
      <c r="B934" s="70"/>
      <c r="C934" s="70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</row>
    <row r="935" spans="1:20" ht="14.75" x14ac:dyDescent="0.75">
      <c r="A935" s="70"/>
      <c r="B935" s="70"/>
      <c r="C935" s="70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</row>
    <row r="936" spans="1:20" ht="14.75" x14ac:dyDescent="0.75">
      <c r="A936" s="70"/>
      <c r="B936" s="70"/>
      <c r="C936" s="70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</row>
    <row r="937" spans="1:20" ht="14.75" x14ac:dyDescent="0.75">
      <c r="A937" s="70"/>
      <c r="B937" s="70"/>
      <c r="C937" s="70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</row>
    <row r="938" spans="1:20" ht="14.75" x14ac:dyDescent="0.75">
      <c r="A938" s="70"/>
      <c r="B938" s="70"/>
      <c r="C938" s="70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</row>
    <row r="939" spans="1:20" ht="14.75" x14ac:dyDescent="0.75">
      <c r="A939" s="70"/>
      <c r="B939" s="70"/>
      <c r="C939" s="70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</row>
    <row r="940" spans="1:20" ht="14.75" x14ac:dyDescent="0.75">
      <c r="A940" s="70"/>
      <c r="B940" s="70"/>
      <c r="C940" s="70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</row>
    <row r="941" spans="1:20" ht="14.75" x14ac:dyDescent="0.75">
      <c r="A941" s="70"/>
      <c r="B941" s="70"/>
      <c r="C941" s="70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</row>
    <row r="942" spans="1:20" ht="14.75" x14ac:dyDescent="0.75">
      <c r="A942" s="70"/>
      <c r="B942" s="70"/>
      <c r="C942" s="70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</row>
    <row r="943" spans="1:20" ht="14.75" x14ac:dyDescent="0.75">
      <c r="A943" s="70"/>
      <c r="B943" s="70"/>
      <c r="C943" s="70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</row>
    <row r="944" spans="1:20" ht="14.75" x14ac:dyDescent="0.75">
      <c r="A944" s="70"/>
      <c r="B944" s="70"/>
      <c r="C944" s="70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</row>
    <row r="945" spans="1:20" ht="14.75" x14ac:dyDescent="0.75">
      <c r="A945" s="70"/>
      <c r="B945" s="70"/>
      <c r="C945" s="70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</row>
    <row r="946" spans="1:20" ht="14.75" x14ac:dyDescent="0.75">
      <c r="A946" s="70"/>
      <c r="B946" s="70"/>
      <c r="C946" s="70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</row>
    <row r="947" spans="1:20" ht="14.75" x14ac:dyDescent="0.75">
      <c r="A947" s="70"/>
      <c r="B947" s="70"/>
      <c r="C947" s="70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</row>
    <row r="948" spans="1:20" ht="14.75" x14ac:dyDescent="0.75">
      <c r="A948" s="70"/>
      <c r="B948" s="70"/>
      <c r="C948" s="70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</row>
    <row r="949" spans="1:20" ht="14.75" x14ac:dyDescent="0.75">
      <c r="A949" s="70"/>
      <c r="B949" s="70"/>
      <c r="C949" s="70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</row>
    <row r="950" spans="1:20" ht="14.75" x14ac:dyDescent="0.75">
      <c r="A950" s="70"/>
      <c r="B950" s="70"/>
      <c r="C950" s="70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</row>
    <row r="951" spans="1:20" ht="14.75" x14ac:dyDescent="0.75">
      <c r="A951" s="70"/>
      <c r="B951" s="70"/>
      <c r="C951" s="70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</row>
    <row r="952" spans="1:20" ht="14.75" x14ac:dyDescent="0.75">
      <c r="A952" s="70"/>
      <c r="B952" s="70"/>
      <c r="C952" s="70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</row>
    <row r="953" spans="1:20" ht="14.75" x14ac:dyDescent="0.75">
      <c r="A953" s="70"/>
      <c r="B953" s="70"/>
      <c r="C953" s="70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</row>
    <row r="954" spans="1:20" ht="14.75" x14ac:dyDescent="0.75">
      <c r="A954" s="70"/>
      <c r="B954" s="70"/>
      <c r="C954" s="70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</row>
    <row r="955" spans="1:20" ht="14.75" x14ac:dyDescent="0.75">
      <c r="A955" s="70"/>
      <c r="B955" s="70"/>
      <c r="C955" s="70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</row>
    <row r="956" spans="1:20" ht="14.75" x14ac:dyDescent="0.75">
      <c r="A956" s="70"/>
      <c r="B956" s="70"/>
      <c r="C956" s="70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</row>
    <row r="957" spans="1:20" ht="14.75" x14ac:dyDescent="0.75">
      <c r="A957" s="70"/>
      <c r="B957" s="70"/>
      <c r="C957" s="70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</row>
    <row r="958" spans="1:20" ht="14.75" x14ac:dyDescent="0.75">
      <c r="A958" s="70"/>
      <c r="B958" s="70"/>
      <c r="C958" s="70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</row>
    <row r="959" spans="1:20" ht="14.75" x14ac:dyDescent="0.75">
      <c r="A959" s="70"/>
      <c r="B959" s="70"/>
      <c r="C959" s="70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</row>
    <row r="960" spans="1:20" ht="14.75" x14ac:dyDescent="0.75">
      <c r="A960" s="70"/>
      <c r="B960" s="70"/>
      <c r="C960" s="70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</row>
    <row r="961" spans="1:20" ht="14.75" x14ac:dyDescent="0.75">
      <c r="A961" s="70"/>
      <c r="B961" s="70"/>
      <c r="C961" s="70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</row>
    <row r="962" spans="1:20" ht="14.75" x14ac:dyDescent="0.75">
      <c r="A962" s="70"/>
      <c r="B962" s="70"/>
      <c r="C962" s="70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</row>
    <row r="963" spans="1:20" ht="14.75" x14ac:dyDescent="0.75">
      <c r="A963" s="70"/>
      <c r="B963" s="70"/>
      <c r="C963" s="70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</row>
    <row r="964" spans="1:20" ht="14.75" x14ac:dyDescent="0.75">
      <c r="A964" s="70"/>
      <c r="B964" s="70"/>
      <c r="C964" s="70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</row>
    <row r="965" spans="1:20" ht="14.75" x14ac:dyDescent="0.75">
      <c r="A965" s="70"/>
      <c r="B965" s="70"/>
      <c r="C965" s="70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</row>
    <row r="966" spans="1:20" ht="14.75" x14ac:dyDescent="0.75">
      <c r="A966" s="70"/>
      <c r="B966" s="70"/>
      <c r="C966" s="70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</row>
    <row r="967" spans="1:20" ht="14.75" x14ac:dyDescent="0.75">
      <c r="A967" s="70"/>
      <c r="B967" s="70"/>
      <c r="C967" s="70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</row>
    <row r="968" spans="1:20" ht="14.75" x14ac:dyDescent="0.75">
      <c r="A968" s="70"/>
      <c r="B968" s="70"/>
      <c r="C968" s="70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</row>
    <row r="969" spans="1:20" ht="14.75" x14ac:dyDescent="0.75">
      <c r="A969" s="70"/>
      <c r="B969" s="70"/>
      <c r="C969" s="70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</row>
    <row r="970" spans="1:20" ht="14.75" x14ac:dyDescent="0.75">
      <c r="A970" s="70"/>
      <c r="B970" s="70"/>
      <c r="C970" s="70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</row>
    <row r="971" spans="1:20" ht="14.75" x14ac:dyDescent="0.75">
      <c r="A971" s="70"/>
      <c r="B971" s="70"/>
      <c r="C971" s="70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</row>
    <row r="972" spans="1:20" ht="14.75" x14ac:dyDescent="0.75">
      <c r="A972" s="70"/>
      <c r="B972" s="70"/>
      <c r="C972" s="70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</row>
    <row r="973" spans="1:20" ht="14.75" x14ac:dyDescent="0.75">
      <c r="A973" s="70"/>
      <c r="B973" s="70"/>
      <c r="C973" s="70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</row>
    <row r="974" spans="1:20" ht="14.75" x14ac:dyDescent="0.75">
      <c r="A974" s="70"/>
      <c r="B974" s="70"/>
      <c r="C974" s="70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</row>
    <row r="975" spans="1:20" ht="14.75" x14ac:dyDescent="0.75">
      <c r="A975" s="70"/>
      <c r="B975" s="70"/>
      <c r="C975" s="70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</row>
    <row r="976" spans="1:20" ht="14.75" x14ac:dyDescent="0.75">
      <c r="A976" s="70"/>
      <c r="B976" s="70"/>
      <c r="C976" s="70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</row>
    <row r="977" spans="1:20" ht="14.75" x14ac:dyDescent="0.75">
      <c r="A977" s="70"/>
      <c r="B977" s="70"/>
      <c r="C977" s="70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</row>
    <row r="978" spans="1:20" ht="14.75" x14ac:dyDescent="0.75">
      <c r="A978" s="70"/>
      <c r="B978" s="70"/>
      <c r="C978" s="70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</row>
    <row r="979" spans="1:20" ht="14.75" x14ac:dyDescent="0.75">
      <c r="A979" s="70"/>
      <c r="B979" s="70"/>
      <c r="C979" s="70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</row>
    <row r="980" spans="1:20" ht="14.75" x14ac:dyDescent="0.75">
      <c r="A980" s="70"/>
      <c r="B980" s="70"/>
      <c r="C980" s="70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</row>
    <row r="981" spans="1:20" ht="14.75" x14ac:dyDescent="0.75">
      <c r="A981" s="70"/>
      <c r="B981" s="70"/>
      <c r="C981" s="70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</row>
    <row r="982" spans="1:20" ht="14.75" x14ac:dyDescent="0.75">
      <c r="A982" s="70"/>
      <c r="B982" s="70"/>
      <c r="C982" s="70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</row>
    <row r="983" spans="1:20" ht="14.75" x14ac:dyDescent="0.75">
      <c r="A983" s="70"/>
      <c r="B983" s="70"/>
      <c r="C983" s="70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</row>
    <row r="984" spans="1:20" ht="14.75" x14ac:dyDescent="0.75">
      <c r="A984" s="70"/>
      <c r="B984" s="70"/>
      <c r="C984" s="70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</row>
    <row r="985" spans="1:20" ht="14.75" x14ac:dyDescent="0.75">
      <c r="A985" s="70"/>
      <c r="B985" s="70"/>
      <c r="C985" s="70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</row>
    <row r="986" spans="1:20" ht="14.75" x14ac:dyDescent="0.75">
      <c r="A986" s="70"/>
      <c r="B986" s="70"/>
      <c r="C986" s="70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</row>
    <row r="987" spans="1:20" ht="14.75" x14ac:dyDescent="0.75">
      <c r="A987" s="70"/>
      <c r="B987" s="70"/>
      <c r="C987" s="70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</row>
    <row r="988" spans="1:20" ht="14.75" x14ac:dyDescent="0.75">
      <c r="A988" s="70"/>
      <c r="B988" s="70"/>
      <c r="C988" s="70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</row>
    <row r="989" spans="1:20" ht="14.75" x14ac:dyDescent="0.75">
      <c r="A989" s="70"/>
      <c r="B989" s="70"/>
      <c r="C989" s="70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</row>
    <row r="990" spans="1:20" ht="14.75" x14ac:dyDescent="0.75">
      <c r="A990" s="70"/>
      <c r="B990" s="70"/>
      <c r="C990" s="70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</row>
    <row r="991" spans="1:20" ht="14.75" x14ac:dyDescent="0.75">
      <c r="A991" s="70"/>
      <c r="B991" s="70"/>
      <c r="C991" s="70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</row>
    <row r="992" spans="1:20" ht="14.75" x14ac:dyDescent="0.75">
      <c r="A992" s="70"/>
      <c r="B992" s="70"/>
      <c r="C992" s="70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</row>
    <row r="993" spans="1:20" ht="14.75" x14ac:dyDescent="0.75">
      <c r="A993" s="70"/>
      <c r="B993" s="70"/>
      <c r="C993" s="70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</row>
    <row r="994" spans="1:20" ht="14.75" x14ac:dyDescent="0.75">
      <c r="A994" s="70"/>
      <c r="B994" s="70"/>
      <c r="C994" s="70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</row>
    <row r="995" spans="1:20" ht="14.75" x14ac:dyDescent="0.75">
      <c r="A995" s="70"/>
      <c r="B995" s="70"/>
      <c r="C995" s="70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</row>
    <row r="996" spans="1:20" ht="14.75" x14ac:dyDescent="0.75">
      <c r="A996" s="70"/>
      <c r="B996" s="70"/>
      <c r="C996" s="70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</row>
    <row r="997" spans="1:20" ht="14.75" x14ac:dyDescent="0.75">
      <c r="A997" s="70"/>
      <c r="B997" s="70"/>
      <c r="C997" s="70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</row>
    <row r="998" spans="1:20" ht="14.75" x14ac:dyDescent="0.75">
      <c r="A998" s="70"/>
      <c r="B998" s="70"/>
      <c r="C998" s="70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</row>
    <row r="999" spans="1:20" ht="14.75" x14ac:dyDescent="0.75">
      <c r="A999" s="70"/>
      <c r="B999" s="70"/>
      <c r="C999" s="70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</row>
    <row r="1000" spans="1:20" ht="14.75" x14ac:dyDescent="0.75">
      <c r="A1000" s="70"/>
      <c r="B1000" s="70"/>
      <c r="C1000" s="70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</row>
    <row r="1001" spans="1:20" ht="14.75" x14ac:dyDescent="0.75">
      <c r="A1001" s="70"/>
      <c r="B1001" s="70"/>
      <c r="C1001" s="70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</row>
    <row r="1002" spans="1:20" ht="14.75" x14ac:dyDescent="0.75">
      <c r="A1002" s="70"/>
      <c r="B1002" s="70"/>
      <c r="C1002" s="70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</row>
    <row r="1003" spans="1:20" ht="14.75" x14ac:dyDescent="0.75">
      <c r="A1003" s="70"/>
      <c r="B1003" s="70"/>
      <c r="C1003" s="70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</row>
    <row r="1004" spans="1:20" ht="14.75" x14ac:dyDescent="0.75">
      <c r="A1004" s="70"/>
      <c r="B1004" s="70"/>
      <c r="C1004" s="70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</row>
    <row r="1005" spans="1:20" ht="14.75" x14ac:dyDescent="0.75">
      <c r="A1005" s="70"/>
      <c r="B1005" s="70"/>
      <c r="C1005" s="70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</row>
    <row r="1006" spans="1:20" ht="14.75" x14ac:dyDescent="0.75">
      <c r="A1006" s="70"/>
      <c r="B1006" s="70"/>
      <c r="C1006" s="70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</row>
    <row r="1007" spans="1:20" ht="14.75" x14ac:dyDescent="0.75">
      <c r="A1007" s="70"/>
      <c r="B1007" s="70"/>
      <c r="C1007" s="70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</row>
    <row r="1008" spans="1:20" ht="14.75" x14ac:dyDescent="0.75">
      <c r="A1008" s="70"/>
      <c r="B1008" s="70"/>
      <c r="C1008" s="70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</row>
    <row r="1009" spans="1:20" ht="14.75" x14ac:dyDescent="0.75">
      <c r="A1009" s="70"/>
      <c r="B1009" s="70"/>
      <c r="C1009" s="70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</row>
    <row r="1010" spans="1:20" ht="14.75" x14ac:dyDescent="0.75">
      <c r="A1010" s="70"/>
      <c r="B1010" s="70"/>
      <c r="C1010" s="70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</row>
  </sheetData>
  <mergeCells count="1">
    <mergeCell ref="B3:C5"/>
  </mergeCells>
  <conditionalFormatting sqref="B8">
    <cfRule type="cellIs" dxfId="3" priority="1" operator="equal">
      <formula>"Public"</formula>
    </cfRule>
    <cfRule type="cellIs" dxfId="2" priority="2" operator="equal">
      <formula>"Confidential"</formula>
    </cfRule>
    <cfRule type="cellIs" dxfId="1" priority="3" operator="equal">
      <formula>"Secret"</formula>
    </cfRule>
    <cfRule type="cellIs" dxfId="0" priority="4" operator="equal">
      <formula>"Top Secret"</formula>
    </cfRule>
  </conditionalFormatting>
  <pageMargins left="0.7" right="0.7" top="0.75" bottom="0.75" header="0.3" footer="0.3"/>
  <pageSetup orientation="portrait" r:id="rId1"/>
  <headerFooter>
    <oddHeader>&amp;L&amp;"Arial,Regular"&amp;10&amp;K029BFFRESTRICTED &amp;K000000 - Third Party&amp;C&amp;"Arial,Regular"&amp;10&amp;K029BFFRESTRICTED &amp;K000000 - Client</oddHeader>
    <oddFooter>&amp;R&amp;1#&amp;"Courier New"&amp;10&amp;K317100متاح</oddFooter>
    <evenHeader>&amp;L&amp;"Arial,Regular"&amp;10&amp;K029BFFRESTRICTED &amp;K000000 - Third Party&amp;C&amp;"Arial,Regular"&amp;10&amp;K029BFFRESTRICTED &amp;K000000 - Client</evenHeader>
    <firstHeader>&amp;L&amp;"Arial,Regular"&amp;10&amp;K029BFFRESTRICTED &amp;K000000 - Third Party&amp;C&amp;"Arial,Regular"&amp;10&amp;K029BFFRESTRICTED &amp;K000000 - Client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62ce6783-82ea-4750-803b-31d9c1323077" origin="userSelected">
  <element uid="id_classification_generalbusiness" value=""/>
  <element uid="99bb89ad-dae9-45ff-a46a-612dfdbe704a" value=""/>
</sisl>
</file>

<file path=customXml/itemProps1.xml><?xml version="1.0" encoding="utf-8"?>
<ds:datastoreItem xmlns:ds="http://schemas.openxmlformats.org/officeDocument/2006/customXml" ds:itemID="{E4521268-E67E-4786-A1AA-5AF7437B3BA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Data Validation</vt:lpstr>
      <vt:lpstr>Version history</vt:lpstr>
      <vt:lpstr>Disclaimer</vt:lpstr>
      <vt:lpstr>Vulnerability Register Legend</vt:lpstr>
      <vt:lpstr>Vulnerability Register</vt:lpstr>
      <vt:lpstr>Summary of risks</vt:lpstr>
      <vt:lpstr>Heat map</vt:lpstr>
      <vt:lpstr>Overall risks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2023-11-11T16:54:06Z</dcterms:created>
  <dcterms:modified xsi:type="dcterms:W3CDTF">2023-11-11T17:01:52Z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6454a4-ed7c-433b-bba2-0aefe4f2b291_Enabled">
    <vt:lpwstr>True</vt:lpwstr>
  </property>
  <property fmtid="{D5CDD505-2E9C-101B-9397-08002B2CF9AE}" pid="3" name="MSIP_Label_c66454a4-ed7c-433b-bba2-0aefe4f2b291_SiteId">
    <vt:lpwstr>3513f714-df76-4adb-86d2-f4a9bf2351c5</vt:lpwstr>
  </property>
  <property fmtid="{D5CDD505-2E9C-101B-9397-08002B2CF9AE}" pid="4" name="MSIP_Label_c66454a4-ed7c-433b-bba2-0aefe4f2b291_Owner">
    <vt:lpwstr>101191452@MARS.LOCAL</vt:lpwstr>
  </property>
  <property fmtid="{D5CDD505-2E9C-101B-9397-08002B2CF9AE}" pid="5" name="MSIP_Label_c66454a4-ed7c-433b-bba2-0aefe4f2b291_SetDate">
    <vt:lpwstr>2023-11-11T17:01:47.1266694Z</vt:lpwstr>
  </property>
  <property fmtid="{D5CDD505-2E9C-101B-9397-08002B2CF9AE}" pid="6" name="MSIP_Label_c66454a4-ed7c-433b-bba2-0aefe4f2b291_Name">
    <vt:lpwstr>متاح</vt:lpwstr>
  </property>
  <property fmtid="{D5CDD505-2E9C-101B-9397-08002B2CF9AE}" pid="7" name="MSIP_Label_c66454a4-ed7c-433b-bba2-0aefe4f2b291_Application">
    <vt:lpwstr>Microsoft Azure Information Protection</vt:lpwstr>
  </property>
  <property fmtid="{D5CDD505-2E9C-101B-9397-08002B2CF9AE}" pid="8" name="MSIP_Label_c66454a4-ed7c-433b-bba2-0aefe4f2b291_ActionId">
    <vt:lpwstr>8d932ffd-8642-4c28-b706-adda0ea25ba5</vt:lpwstr>
  </property>
  <property fmtid="{D5CDD505-2E9C-101B-9397-08002B2CF9AE}" pid="9" name="MSIP_Label_c66454a4-ed7c-433b-bba2-0aefe4f2b291_Extended_MSFT_Method">
    <vt:lpwstr>Manual</vt:lpwstr>
  </property>
  <property fmtid="{D5CDD505-2E9C-101B-9397-08002B2CF9AE}" pid="10" name="Sensitivity">
    <vt:lpwstr>متاح</vt:lpwstr>
  </property>
</Properties>
</file>